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seiryohs\OneDrive - 星稜高等学校\デスクトップ\添付ファイル\"/>
    </mc:Choice>
  </mc:AlternateContent>
  <xr:revisionPtr revIDLastSave="3" documentId="14_{8E429BDE-F46E-49A4-9973-99A20E17A27A}" xr6:coauthVersionLast="36" xr6:coauthVersionMax="36" xr10:uidLastSave="{853FFCBC-AD0B-4007-885F-38247039EF70}"/>
  <bookViews>
    <workbookView xWindow="5805" yWindow="3300" windowWidth="32220" windowHeight="18525" xr2:uid="{00000000-000D-0000-FFFF-FFFF00000000}"/>
  </bookViews>
  <sheets>
    <sheet name="DataSheet" sheetId="1" r:id="rId1"/>
    <sheet name="男子申込書" sheetId="2" r:id="rId2"/>
    <sheet name="男子登録" sheetId="4" r:id="rId3"/>
    <sheet name="女子申込書" sheetId="3" r:id="rId4"/>
    <sheet name="女子登録" sheetId="5" r:id="rId5"/>
    <sheet name="費用計算書" sheetId="6" r:id="rId6"/>
  </sheets>
  <definedNames>
    <definedName name="_xlnm.Print_Area" localSheetId="0">DataSheet!$A$1:$J$17</definedName>
    <definedName name="_xlnm.Print_Area" localSheetId="3">女子申込書!$B$1:$L$34</definedName>
    <definedName name="_xlnm.Print_Area" localSheetId="4">女子登録!$A$1:$AD$24</definedName>
    <definedName name="_xlnm.Print_Area" localSheetId="1">男子申込書!$B$1:$L$34</definedName>
    <definedName name="_xlnm.Print_Area" localSheetId="2">男子登録!$A$1:$AD$24</definedName>
    <definedName name="_xlnm.Print_Area" localSheetId="5">費用計算書!$B$1:$H$27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6" l="1"/>
  <c r="B15" i="6"/>
  <c r="B13" i="6"/>
  <c r="H21" i="5" l="1"/>
  <c r="H21" i="4"/>
  <c r="F21" i="6"/>
  <c r="F23" i="6"/>
  <c r="F22" i="6"/>
  <c r="D17" i="6"/>
  <c r="AB2" i="5"/>
  <c r="AB20" i="5"/>
  <c r="AB19" i="5"/>
  <c r="AB18" i="5"/>
  <c r="AB17" i="5"/>
  <c r="AA8" i="5"/>
  <c r="AA7" i="5"/>
  <c r="AB2" i="4"/>
  <c r="AB20" i="4"/>
  <c r="AB19" i="4"/>
  <c r="AB18" i="4"/>
  <c r="AB17" i="4"/>
  <c r="AA8" i="4"/>
  <c r="AA7" i="4"/>
  <c r="R20" i="5" l="1"/>
  <c r="R19" i="5"/>
  <c r="R18" i="5"/>
  <c r="R17" i="5"/>
  <c r="H20" i="5"/>
  <c r="H19" i="5"/>
  <c r="H18" i="5"/>
  <c r="H17" i="5"/>
  <c r="R20" i="4"/>
  <c r="R19" i="4"/>
  <c r="R18" i="4"/>
  <c r="R17" i="4"/>
  <c r="H20" i="4"/>
  <c r="H19" i="4"/>
  <c r="H18" i="4"/>
  <c r="H17" i="4"/>
  <c r="R2" i="5" l="1"/>
  <c r="R2" i="4"/>
  <c r="C4" i="6" l="1"/>
  <c r="J21" i="6"/>
  <c r="J23" i="6"/>
  <c r="J22" i="6"/>
  <c r="D15" i="6"/>
  <c r="D13" i="6"/>
  <c r="F24" i="6" l="1"/>
  <c r="Q8" i="5"/>
  <c r="Q7" i="5"/>
  <c r="G8" i="5"/>
  <c r="Q8" i="4"/>
  <c r="G8" i="4"/>
  <c r="M14" i="5"/>
  <c r="W14" i="5" s="1"/>
  <c r="G7" i="5"/>
  <c r="H2" i="5"/>
  <c r="Q7" i="4"/>
  <c r="G7" i="4"/>
  <c r="M14" i="4"/>
  <c r="W14" i="4" s="1"/>
  <c r="H2" i="4"/>
  <c r="E7" i="3" l="1"/>
  <c r="C12" i="3"/>
  <c r="C13" i="3"/>
  <c r="C14" i="3"/>
  <c r="C15" i="3"/>
  <c r="C16" i="3"/>
  <c r="C17" i="3"/>
  <c r="C11" i="3"/>
  <c r="B12" i="3"/>
  <c r="B13" i="3"/>
  <c r="B14" i="3"/>
  <c r="B15" i="3"/>
  <c r="B16" i="3"/>
  <c r="B17" i="3"/>
  <c r="B11" i="3"/>
  <c r="E6" i="3"/>
  <c r="E5" i="3"/>
  <c r="B2" i="3"/>
  <c r="B1" i="3"/>
  <c r="C12" i="2"/>
  <c r="C13" i="2"/>
  <c r="C14" i="2"/>
  <c r="C15" i="2"/>
  <c r="C16" i="2"/>
  <c r="C17" i="2"/>
  <c r="C11" i="2"/>
  <c r="B12" i="2"/>
  <c r="B13" i="2"/>
  <c r="B14" i="2"/>
  <c r="B15" i="2"/>
  <c r="B16" i="2"/>
  <c r="B17" i="2"/>
  <c r="B11" i="2"/>
  <c r="E6" i="2"/>
  <c r="E7" i="2"/>
  <c r="E5" i="2"/>
  <c r="B2" i="2"/>
  <c r="B1" i="2"/>
</calcChain>
</file>

<file path=xl/sharedStrings.xml><?xml version="1.0" encoding="utf-8"?>
<sst xmlns="http://schemas.openxmlformats.org/spreadsheetml/2006/main" count="249" uniqueCount="118">
  <si>
    <t>学校名</t>
    <rPh sb="0" eb="3">
      <t>ガッコウメイ</t>
    </rPh>
    <phoneticPr fontId="1"/>
  </si>
  <si>
    <t>学校長名</t>
    <rPh sb="0" eb="3">
      <t>ガッコウチョウ</t>
    </rPh>
    <rPh sb="3" eb="4">
      <t>メイ</t>
    </rPh>
    <phoneticPr fontId="1"/>
  </si>
  <si>
    <t>監督名</t>
    <rPh sb="0" eb="2">
      <t>カントク</t>
    </rPh>
    <rPh sb="2" eb="3">
      <t>メイ</t>
    </rPh>
    <phoneticPr fontId="1"/>
  </si>
  <si>
    <t>登録選手（７名まで）</t>
    <rPh sb="0" eb="2">
      <t>トウロク</t>
    </rPh>
    <rPh sb="2" eb="4">
      <t>センシュ</t>
    </rPh>
    <rPh sb="6" eb="7">
      <t>メイ</t>
    </rPh>
    <phoneticPr fontId="1"/>
  </si>
  <si>
    <t>学校紹介</t>
    <rPh sb="0" eb="2">
      <t>ガッコウ</t>
    </rPh>
    <rPh sb="2" eb="4">
      <t>ショウカイ</t>
    </rPh>
    <phoneticPr fontId="1"/>
  </si>
  <si>
    <t>大会に対する抱負</t>
    <rPh sb="0" eb="2">
      <t>タイカイ</t>
    </rPh>
    <rPh sb="3" eb="4">
      <t>タイ</t>
    </rPh>
    <rPh sb="6" eb="8">
      <t>ホウフ</t>
    </rPh>
    <phoneticPr fontId="1"/>
  </si>
  <si>
    <t>選手氏名</t>
    <rPh sb="0" eb="2">
      <t>センシュ</t>
    </rPh>
    <rPh sb="2" eb="4">
      <t>シメイ</t>
    </rPh>
    <phoneticPr fontId="1"/>
  </si>
  <si>
    <t>学年</t>
    <rPh sb="0" eb="2">
      <t>ガクネン</t>
    </rPh>
    <phoneticPr fontId="1"/>
  </si>
  <si>
    <t>賞状表記学校名</t>
    <rPh sb="0" eb="2">
      <t>ショウジョウ</t>
    </rPh>
    <rPh sb="2" eb="4">
      <t>ヒョウキ</t>
    </rPh>
    <rPh sb="4" eb="6">
      <t>ガッコウ</t>
    </rPh>
    <rPh sb="6" eb="7">
      <t>メイ</t>
    </rPh>
    <phoneticPr fontId="1"/>
  </si>
  <si>
    <t>創部</t>
    <rPh sb="0" eb="2">
      <t>ソウブ</t>
    </rPh>
    <phoneticPr fontId="1"/>
  </si>
  <si>
    <t>西暦</t>
    <rPh sb="0" eb="2">
      <t>セイレキ</t>
    </rPh>
    <phoneticPr fontId="1"/>
  </si>
  <si>
    <t>年</t>
    <rPh sb="0" eb="1">
      <t>ネン</t>
    </rPh>
    <phoneticPr fontId="1"/>
  </si>
  <si>
    <t>月</t>
    <rPh sb="0" eb="1">
      <t>ツキ</t>
    </rPh>
    <phoneticPr fontId="1"/>
  </si>
  <si>
    <t>日</t>
    <rPh sb="0" eb="1">
      <t>ヒ</t>
    </rPh>
    <phoneticPr fontId="1"/>
  </si>
  <si>
    <t>主将氏名</t>
    <rPh sb="0" eb="2">
      <t>シュショウ</t>
    </rPh>
    <rPh sb="2" eb="4">
      <t>シメイ</t>
    </rPh>
    <phoneticPr fontId="1"/>
  </si>
  <si>
    <t>顧問氏名</t>
    <rPh sb="0" eb="2">
      <t>コモン</t>
    </rPh>
    <rPh sb="2" eb="4">
      <t>シメイ</t>
    </rPh>
    <phoneticPr fontId="1"/>
  </si>
  <si>
    <t>名</t>
    <rPh sb="0" eb="1">
      <t>メイ</t>
    </rPh>
    <phoneticPr fontId="1"/>
  </si>
  <si>
    <t>部員数</t>
    <rPh sb="0" eb="2">
      <t>ブイン</t>
    </rPh>
    <rPh sb="2" eb="3">
      <t>スウ</t>
    </rPh>
    <phoneticPr fontId="1"/>
  </si>
  <si>
    <t>学年</t>
    <rPh sb="0" eb="2">
      <t>ガクネン</t>
    </rPh>
    <phoneticPr fontId="1"/>
  </si>
  <si>
    <t>男子</t>
    <phoneticPr fontId="1"/>
  </si>
  <si>
    <t>監督氏名</t>
    <phoneticPr fontId="1"/>
  </si>
  <si>
    <t>選手氏名1</t>
    <rPh sb="0" eb="2">
      <t>センシュ</t>
    </rPh>
    <rPh sb="2" eb="4">
      <t>シメイ</t>
    </rPh>
    <phoneticPr fontId="1"/>
  </si>
  <si>
    <t>選手氏名2</t>
    <rPh sb="0" eb="2">
      <t>センシュ</t>
    </rPh>
    <rPh sb="2" eb="4">
      <t>シメイ</t>
    </rPh>
    <phoneticPr fontId="1"/>
  </si>
  <si>
    <t>選手氏名3</t>
    <rPh sb="0" eb="2">
      <t>センシュ</t>
    </rPh>
    <rPh sb="2" eb="4">
      <t>シメイ</t>
    </rPh>
    <phoneticPr fontId="1"/>
  </si>
  <si>
    <t>選手氏名4</t>
    <rPh sb="0" eb="2">
      <t>センシュ</t>
    </rPh>
    <rPh sb="2" eb="4">
      <t>シメイ</t>
    </rPh>
    <phoneticPr fontId="1"/>
  </si>
  <si>
    <t>選手氏名5</t>
    <rPh sb="0" eb="2">
      <t>センシュ</t>
    </rPh>
    <rPh sb="2" eb="4">
      <t>シメイ</t>
    </rPh>
    <phoneticPr fontId="1"/>
  </si>
  <si>
    <t>選手氏名6</t>
    <rPh sb="0" eb="2">
      <t>センシュ</t>
    </rPh>
    <rPh sb="2" eb="4">
      <t>シメイ</t>
    </rPh>
    <phoneticPr fontId="1"/>
  </si>
  <si>
    <t>選手氏名7</t>
    <rPh sb="0" eb="2">
      <t>センシュ</t>
    </rPh>
    <rPh sb="2" eb="4">
      <t>シメイ</t>
    </rPh>
    <phoneticPr fontId="1"/>
  </si>
  <si>
    <t>区分</t>
    <rPh sb="0" eb="2">
      <t>クブン</t>
    </rPh>
    <phoneticPr fontId="1"/>
  </si>
  <si>
    <t>氏名</t>
    <rPh sb="0" eb="2">
      <t>シメイ</t>
    </rPh>
    <phoneticPr fontId="1"/>
  </si>
  <si>
    <t>女子</t>
    <rPh sb="0" eb="2">
      <t>ジョシ</t>
    </rPh>
    <phoneticPr fontId="1"/>
  </si>
  <si>
    <t>大会名</t>
    <rPh sb="0" eb="2">
      <t>タイカイ</t>
    </rPh>
    <rPh sb="2" eb="3">
      <t>メイ</t>
    </rPh>
    <phoneticPr fontId="1"/>
  </si>
  <si>
    <t>兼大会名</t>
    <rPh sb="0" eb="1">
      <t>ケン</t>
    </rPh>
    <rPh sb="1" eb="4">
      <t>タイカイメイ</t>
    </rPh>
    <phoneticPr fontId="1"/>
  </si>
  <si>
    <t>※登録選手以外は出場できません。</t>
    <rPh sb="5" eb="7">
      <t>イガイ</t>
    </rPh>
    <phoneticPr fontId="1"/>
  </si>
  <si>
    <t>大会参加申込書（男子団体）</t>
    <rPh sb="0" eb="2">
      <t>タイカイ</t>
    </rPh>
    <rPh sb="2" eb="4">
      <t>サンカ</t>
    </rPh>
    <rPh sb="4" eb="7">
      <t>モウシコミショ</t>
    </rPh>
    <phoneticPr fontId="1"/>
  </si>
  <si>
    <t>印</t>
    <rPh sb="0" eb="1">
      <t>イン</t>
    </rPh>
    <phoneticPr fontId="1"/>
  </si>
  <si>
    <t>校章</t>
    <rPh sb="0" eb="2">
      <t>コウショウ</t>
    </rPh>
    <phoneticPr fontId="1"/>
  </si>
  <si>
    <t>大会参加申込書（女子団体）</t>
    <rPh sb="0" eb="2">
      <t>タイカイ</t>
    </rPh>
    <rPh sb="2" eb="4">
      <t>サンカ</t>
    </rPh>
    <rPh sb="4" eb="7">
      <t>モウシコミショ</t>
    </rPh>
    <rPh sb="8" eb="10">
      <t>ジョシ</t>
    </rPh>
    <phoneticPr fontId="1"/>
  </si>
  <si>
    <t>学校長氏名</t>
    <rPh sb="0" eb="3">
      <t>ガッコウチョウ</t>
    </rPh>
    <rPh sb="3" eb="5">
      <t>シメイ</t>
    </rPh>
    <phoneticPr fontId="1"/>
  </si>
  <si>
    <t>受付時提出</t>
    <rPh sb="0" eb="2">
      <t>ウケツケ</t>
    </rPh>
    <rPh sb="2" eb="3">
      <t>ジ</t>
    </rPh>
    <rPh sb="3" eb="5">
      <t>テイシュツ</t>
    </rPh>
    <phoneticPr fontId="1"/>
  </si>
  <si>
    <t>監督氏名</t>
    <rPh sb="0" eb="2">
      <t>カントク</t>
    </rPh>
    <rPh sb="2" eb="4">
      <t>シメイ</t>
    </rPh>
    <phoneticPr fontId="1"/>
  </si>
  <si>
    <t>競技委員長　様</t>
    <rPh sb="0" eb="2">
      <t>キョウギ</t>
    </rPh>
    <rPh sb="2" eb="5">
      <t>イインチョウ</t>
    </rPh>
    <rPh sb="6" eb="7">
      <t>サマ</t>
    </rPh>
    <phoneticPr fontId="1"/>
  </si>
  <si>
    <t>次の選手を最終登録選手とします。</t>
    <rPh sb="0" eb="1">
      <t>ツギ</t>
    </rPh>
    <rPh sb="2" eb="4">
      <t>センシュ</t>
    </rPh>
    <rPh sb="5" eb="7">
      <t>サイシュウ</t>
    </rPh>
    <rPh sb="7" eb="9">
      <t>トウロク</t>
    </rPh>
    <rPh sb="9" eb="11">
      <t>センシュ</t>
    </rPh>
    <phoneticPr fontId="1"/>
  </si>
  <si>
    <t>男子</t>
    <rPh sb="0" eb="2">
      <t>ダンシ</t>
    </rPh>
    <phoneticPr fontId="1"/>
  </si>
  <si>
    <t>番号</t>
    <rPh sb="0" eb="2">
      <t>バンゴウ</t>
    </rPh>
    <phoneticPr fontId="1"/>
  </si>
  <si>
    <t>※最終登録選手は申込時の登録選手（最大７名）から選ばなければならない。</t>
    <rPh sb="1" eb="3">
      <t>サイシュウ</t>
    </rPh>
    <rPh sb="3" eb="5">
      <t>トウロク</t>
    </rPh>
    <rPh sb="5" eb="7">
      <t>センシュ</t>
    </rPh>
    <rPh sb="8" eb="10">
      <t>モウシコミ</t>
    </rPh>
    <rPh sb="10" eb="11">
      <t>ジ</t>
    </rPh>
    <rPh sb="12" eb="14">
      <t>トウロク</t>
    </rPh>
    <rPh sb="14" eb="16">
      <t>センシュ</t>
    </rPh>
    <rPh sb="17" eb="19">
      <t>サイダイ</t>
    </rPh>
    <rPh sb="20" eb="21">
      <t>メイ</t>
    </rPh>
    <rPh sb="24" eb="25">
      <t>エラ</t>
    </rPh>
    <phoneticPr fontId="2"/>
  </si>
  <si>
    <t>受付</t>
    <rPh sb="0" eb="2">
      <t>ウケツケ</t>
    </rPh>
    <phoneticPr fontId="1"/>
  </si>
  <si>
    <t>最 終 登 録 選 手</t>
    <rPh sb="0" eb="1">
      <t>サイ</t>
    </rPh>
    <rPh sb="2" eb="3">
      <t>シュウ</t>
    </rPh>
    <rPh sb="4" eb="5">
      <t>ノボル</t>
    </rPh>
    <rPh sb="6" eb="7">
      <t>ロク</t>
    </rPh>
    <rPh sb="8" eb="9">
      <t>セン</t>
    </rPh>
    <rPh sb="10" eb="11">
      <t>テ</t>
    </rPh>
    <phoneticPr fontId="1"/>
  </si>
  <si>
    <t>大会本部提出</t>
    <rPh sb="0" eb="2">
      <t>タイカイ</t>
    </rPh>
    <rPh sb="2" eb="4">
      <t>ホンブ</t>
    </rPh>
    <rPh sb="4" eb="6">
      <t>テイシュツ</t>
    </rPh>
    <phoneticPr fontId="1"/>
  </si>
  <si>
    <t>入力箇所</t>
    <rPh sb="0" eb="2">
      <t>ニュウリョク</t>
    </rPh>
    <rPh sb="2" eb="4">
      <t>カショ</t>
    </rPh>
    <phoneticPr fontId="1"/>
  </si>
  <si>
    <t>引率者氏名</t>
    <rPh sb="0" eb="3">
      <t>インソツシャ</t>
    </rPh>
    <rPh sb="3" eb="5">
      <t>シメイ</t>
    </rPh>
    <phoneticPr fontId="1"/>
  </si>
  <si>
    <t>全日</t>
    <rPh sb="0" eb="1">
      <t>ゼン</t>
    </rPh>
    <rPh sb="1" eb="2">
      <t>ニチ</t>
    </rPh>
    <phoneticPr fontId="1"/>
  </si>
  <si>
    <t>性別</t>
    <rPh sb="0" eb="2">
      <t>セイベツ</t>
    </rPh>
    <phoneticPr fontId="1"/>
  </si>
  <si>
    <t>引率日</t>
    <rPh sb="0" eb="2">
      <t>インソツ</t>
    </rPh>
    <rPh sb="2" eb="3">
      <t>ヒ</t>
    </rPh>
    <phoneticPr fontId="1"/>
  </si>
  <si>
    <t>男</t>
    <rPh sb="0" eb="1">
      <t>オトコ</t>
    </rPh>
    <phoneticPr fontId="1"/>
  </si>
  <si>
    <t>女</t>
    <rPh sb="0" eb="1">
      <t>オンナ</t>
    </rPh>
    <phoneticPr fontId="1"/>
  </si>
  <si>
    <t>引率日</t>
    <rPh sb="0" eb="2">
      <t>インソツ</t>
    </rPh>
    <rPh sb="2" eb="3">
      <t>ビ</t>
    </rPh>
    <phoneticPr fontId="1"/>
  </si>
  <si>
    <t>プレー申込</t>
    <rPh sb="3" eb="5">
      <t>モウシコミ</t>
    </rPh>
    <phoneticPr fontId="1"/>
  </si>
  <si>
    <t>選手</t>
    <rPh sb="0" eb="2">
      <t>センシュ</t>
    </rPh>
    <phoneticPr fontId="1"/>
  </si>
  <si>
    <t>大会参加費</t>
    <rPh sb="0" eb="2">
      <t>タイカイ</t>
    </rPh>
    <rPh sb="2" eb="5">
      <t>サンカヒ</t>
    </rPh>
    <phoneticPr fontId="1"/>
  </si>
  <si>
    <t>×</t>
    <phoneticPr fontId="1"/>
  </si>
  <si>
    <t>チーム</t>
    <phoneticPr fontId="1"/>
  </si>
  <si>
    <t>会場使用料（男子）</t>
    <rPh sb="0" eb="2">
      <t>カイジョウ</t>
    </rPh>
    <rPh sb="2" eb="5">
      <t>シヨウリョウ</t>
    </rPh>
    <rPh sb="6" eb="8">
      <t>ダンシ</t>
    </rPh>
    <phoneticPr fontId="1"/>
  </si>
  <si>
    <t>会場使用料（女子）</t>
    <rPh sb="0" eb="2">
      <t>カイジョウ</t>
    </rPh>
    <rPh sb="2" eb="5">
      <t>シヨウリョウ</t>
    </rPh>
    <rPh sb="6" eb="8">
      <t>ジョシ</t>
    </rPh>
    <phoneticPr fontId="1"/>
  </si>
  <si>
    <t>名（延べ人数）</t>
    <rPh sb="0" eb="1">
      <t>メイ</t>
    </rPh>
    <rPh sb="2" eb="3">
      <t>ノ</t>
    </rPh>
    <rPh sb="4" eb="6">
      <t>ニンズウ</t>
    </rPh>
    <phoneticPr fontId="1"/>
  </si>
  <si>
    <t>合計金額</t>
    <rPh sb="0" eb="2">
      <t>ゴウケイ</t>
    </rPh>
    <rPh sb="2" eb="4">
      <t>キンガク</t>
    </rPh>
    <phoneticPr fontId="1"/>
  </si>
  <si>
    <t>大会プレー申込・費用計算書</t>
    <rPh sb="0" eb="2">
      <t>タイカイ</t>
    </rPh>
    <rPh sb="5" eb="7">
      <t>モウシコミ</t>
    </rPh>
    <rPh sb="8" eb="10">
      <t>ヒヨウ</t>
    </rPh>
    <rPh sb="10" eb="13">
      <t>ケイサンショ</t>
    </rPh>
    <phoneticPr fontId="1"/>
  </si>
  <si>
    <t>※合計金額を振り込んでください。</t>
    <rPh sb="1" eb="3">
      <t>ゴウケイ</t>
    </rPh>
    <rPh sb="3" eb="5">
      <t>キンガク</t>
    </rPh>
    <rPh sb="6" eb="7">
      <t>フ</t>
    </rPh>
    <rPh sb="8" eb="9">
      <t>コ</t>
    </rPh>
    <phoneticPr fontId="1"/>
  </si>
  <si>
    <t>※プレーをしない選手及び登録選手でない生徒の昼食は当日食券を販売します。</t>
    <rPh sb="8" eb="10">
      <t>センシュ</t>
    </rPh>
    <rPh sb="10" eb="11">
      <t>オヨ</t>
    </rPh>
    <rPh sb="12" eb="14">
      <t>トウロク</t>
    </rPh>
    <rPh sb="14" eb="16">
      <t>センシュ</t>
    </rPh>
    <rPh sb="19" eb="21">
      <t>セイト</t>
    </rPh>
    <rPh sb="22" eb="24">
      <t>チュウショク</t>
    </rPh>
    <rPh sb="25" eb="27">
      <t>トウジツ</t>
    </rPh>
    <rPh sb="27" eb="29">
      <t>ショッケン</t>
    </rPh>
    <rPh sb="30" eb="32">
      <t>ハンバイ</t>
    </rPh>
    <phoneticPr fontId="1"/>
  </si>
  <si>
    <t>費用</t>
    <rPh sb="0" eb="2">
      <t>ヒヨウ</t>
    </rPh>
    <phoneticPr fontId="1"/>
  </si>
  <si>
    <t>※大会期間中は競技運営の役割があります。</t>
    <phoneticPr fontId="1"/>
  </si>
  <si>
    <t>人数</t>
    <rPh sb="0" eb="2">
      <t>ニンズウ</t>
    </rPh>
    <phoneticPr fontId="1"/>
  </si>
  <si>
    <t>公式指定ラウンド</t>
    <rPh sb="0" eb="2">
      <t>コウシキ</t>
    </rPh>
    <rPh sb="2" eb="4">
      <t>シテイ</t>
    </rPh>
    <phoneticPr fontId="1"/>
  </si>
  <si>
    <t>※会場使用料には、プレー代、練習ボール代、昼食費、保険料等を含みます。</t>
    <rPh sb="1" eb="3">
      <t>カイジョウ</t>
    </rPh>
    <rPh sb="3" eb="6">
      <t>シヨウリョウ</t>
    </rPh>
    <rPh sb="12" eb="13">
      <t>ダイ</t>
    </rPh>
    <rPh sb="14" eb="16">
      <t>レンシュウ</t>
    </rPh>
    <rPh sb="19" eb="20">
      <t>ダイ</t>
    </rPh>
    <rPh sb="21" eb="24">
      <t>チュウショクヒ</t>
    </rPh>
    <rPh sb="25" eb="28">
      <t>ホケンリョウ</t>
    </rPh>
    <rPh sb="28" eb="29">
      <t>トウ</t>
    </rPh>
    <rPh sb="30" eb="31">
      <t>フク</t>
    </rPh>
    <phoneticPr fontId="1"/>
  </si>
  <si>
    <t>ふりがな</t>
    <phoneticPr fontId="1"/>
  </si>
  <si>
    <t>※最終登録選手から選手を選ばなければならない。</t>
    <phoneticPr fontId="2"/>
  </si>
  <si>
    <t>大会１日目</t>
    <rPh sb="0" eb="2">
      <t>タイカイ</t>
    </rPh>
    <rPh sb="3" eb="5">
      <t>ニチメ</t>
    </rPh>
    <phoneticPr fontId="1"/>
  </si>
  <si>
    <t>高校男子</t>
    <rPh sb="0" eb="2">
      <t>コウコウ</t>
    </rPh>
    <rPh sb="2" eb="4">
      <t>ダンシ</t>
    </rPh>
    <phoneticPr fontId="1"/>
  </si>
  <si>
    <t>大会１日目　エントリー用紙</t>
    <rPh sb="0" eb="2">
      <t>タイカイ</t>
    </rPh>
    <rPh sb="3" eb="5">
      <t>ニチメ</t>
    </rPh>
    <rPh sb="11" eb="13">
      <t>ヨウシ</t>
    </rPh>
    <phoneticPr fontId="1"/>
  </si>
  <si>
    <t>大会最終日　エントリー用紙</t>
    <rPh sb="0" eb="2">
      <t>タイカイ</t>
    </rPh>
    <rPh sb="2" eb="5">
      <t>サイシュウビ</t>
    </rPh>
    <rPh sb="11" eb="13">
      <t>ヨウシ</t>
    </rPh>
    <phoneticPr fontId="1"/>
  </si>
  <si>
    <t>次の選手を大会１日目にエントリーします。</t>
    <rPh sb="0" eb="1">
      <t>ツギ</t>
    </rPh>
    <rPh sb="2" eb="4">
      <t>センシュ</t>
    </rPh>
    <rPh sb="5" eb="7">
      <t>タイカイ</t>
    </rPh>
    <rPh sb="8" eb="10">
      <t>ニチメ</t>
    </rPh>
    <phoneticPr fontId="1"/>
  </si>
  <si>
    <t>次の選手を大会最終日にエントリーします。</t>
    <rPh sb="0" eb="1">
      <t>ツギ</t>
    </rPh>
    <rPh sb="2" eb="4">
      <t>センシュ</t>
    </rPh>
    <rPh sb="5" eb="7">
      <t>タイカイ</t>
    </rPh>
    <rPh sb="7" eb="10">
      <t>サイシュウビ</t>
    </rPh>
    <phoneticPr fontId="1"/>
  </si>
  <si>
    <t>大会最終日</t>
    <rPh sb="0" eb="2">
      <t>タイカイ</t>
    </rPh>
    <rPh sb="2" eb="5">
      <t>サイシュウビ</t>
    </rPh>
    <phoneticPr fontId="1"/>
  </si>
  <si>
    <t>高校女子</t>
    <rPh sb="0" eb="2">
      <t>コウコウ</t>
    </rPh>
    <rPh sb="2" eb="4">
      <t>ジョシ</t>
    </rPh>
    <phoneticPr fontId="1"/>
  </si>
  <si>
    <t>大会１日目</t>
    <rPh sb="0" eb="2">
      <t>タイカイ</t>
    </rPh>
    <rPh sb="3" eb="4">
      <t>ニチ</t>
    </rPh>
    <rPh sb="4" eb="5">
      <t>メ</t>
    </rPh>
    <phoneticPr fontId="1"/>
  </si>
  <si>
    <t>代表顧問</t>
    <rPh sb="0" eb="2">
      <t>ダイヒョウ</t>
    </rPh>
    <rPh sb="2" eb="4">
      <t>コモン</t>
    </rPh>
    <phoneticPr fontId="1"/>
  </si>
  <si>
    <t>携帯</t>
    <rPh sb="0" eb="2">
      <t>ケイタイ</t>
    </rPh>
    <phoneticPr fontId="1"/>
  </si>
  <si>
    <t>※最終登録選手は３名から５名とする。</t>
    <rPh sb="1" eb="3">
      <t>サイシュウ</t>
    </rPh>
    <rPh sb="3" eb="5">
      <t>トウロク</t>
    </rPh>
    <rPh sb="5" eb="7">
      <t>センシュ</t>
    </rPh>
    <rPh sb="9" eb="10">
      <t>メイ</t>
    </rPh>
    <rPh sb="13" eb="14">
      <t>メイ</t>
    </rPh>
    <phoneticPr fontId="2"/>
  </si>
  <si>
    <t>※エントリー選手は３名または４名とする。</t>
    <phoneticPr fontId="2"/>
  </si>
  <si>
    <t>例：〇〇高等学校</t>
    <rPh sb="0" eb="1">
      <t>レイ</t>
    </rPh>
    <rPh sb="4" eb="8">
      <t>コウトウガッコウ</t>
    </rPh>
    <phoneticPr fontId="1"/>
  </si>
  <si>
    <t>例：△△高等学校</t>
    <rPh sb="0" eb="1">
      <t>レイ</t>
    </rPh>
    <rPh sb="4" eb="8">
      <t>コウトウガッコウ</t>
    </rPh>
    <phoneticPr fontId="1"/>
  </si>
  <si>
    <t>＜例＞</t>
    <rPh sb="1" eb="2">
      <t>レイ</t>
    </rPh>
    <phoneticPr fontId="1"/>
  </si>
  <si>
    <r>
      <t>指定練習日</t>
    </r>
    <r>
      <rPr>
        <b/>
        <u val="double"/>
        <sz val="11"/>
        <color rgb="FFFF0000"/>
        <rFont val="游ゴシック"/>
        <family val="3"/>
        <charset val="128"/>
        <scheme val="minor"/>
      </rPr>
      <t>参加予定生徒</t>
    </r>
    <r>
      <rPr>
        <b/>
        <sz val="11"/>
        <rFont val="游ゴシック"/>
        <family val="3"/>
        <charset val="128"/>
        <scheme val="minor"/>
      </rPr>
      <t>に</t>
    </r>
    <r>
      <rPr>
        <b/>
        <u val="double"/>
        <sz val="11"/>
        <color rgb="FFFF0000"/>
        <rFont val="游ゴシック"/>
        <family val="3"/>
        <charset val="128"/>
        <scheme val="minor"/>
      </rPr>
      <t>黄色</t>
    </r>
    <r>
      <rPr>
        <b/>
        <sz val="11"/>
        <rFont val="游ゴシック"/>
        <family val="3"/>
        <charset val="128"/>
        <scheme val="minor"/>
      </rPr>
      <t>で塗りつぶしをお願いいたします。</t>
    </r>
    <r>
      <rPr>
        <b/>
        <sz val="11"/>
        <color rgb="FFFF0000"/>
        <rFont val="游ゴシック"/>
        <family val="3"/>
        <charset val="128"/>
        <scheme val="minor"/>
      </rPr>
      <t>（カート乗車名簿作成のため）</t>
    </r>
    <rPh sb="0" eb="4">
      <t>シテイレンシュウ</t>
    </rPh>
    <rPh sb="4" eb="5">
      <t>ビ</t>
    </rPh>
    <rPh sb="5" eb="7">
      <t>サンカ</t>
    </rPh>
    <rPh sb="7" eb="9">
      <t>ヨテイ</t>
    </rPh>
    <rPh sb="9" eb="11">
      <t>セイト</t>
    </rPh>
    <rPh sb="12" eb="14">
      <t>キイロ</t>
    </rPh>
    <rPh sb="15" eb="16">
      <t>ヌ</t>
    </rPh>
    <rPh sb="22" eb="23">
      <t>ネガ</t>
    </rPh>
    <rPh sb="34" eb="36">
      <t>ジョウシャ</t>
    </rPh>
    <rPh sb="36" eb="38">
      <t>メイボ</t>
    </rPh>
    <rPh sb="38" eb="40">
      <t>サクセイ</t>
    </rPh>
    <phoneticPr fontId="1"/>
  </si>
  <si>
    <t>※ラウンド後３０分以内</t>
    <rPh sb="5" eb="6">
      <t>ゴ</t>
    </rPh>
    <rPh sb="8" eb="9">
      <t>プン</t>
    </rPh>
    <rPh sb="9" eb="11">
      <t>イナイ</t>
    </rPh>
    <phoneticPr fontId="1"/>
  </si>
  <si>
    <t>2025年度 全国高等学校ゴルフ選手権団体の部中部地区予選</t>
    <rPh sb="4" eb="6">
      <t>ネンド</t>
    </rPh>
    <rPh sb="7" eb="9">
      <t>ゼンコク</t>
    </rPh>
    <rPh sb="9" eb="13">
      <t>コウトウガッコウ</t>
    </rPh>
    <rPh sb="16" eb="19">
      <t>センシュケン</t>
    </rPh>
    <rPh sb="19" eb="21">
      <t>ダンタイ</t>
    </rPh>
    <rPh sb="22" eb="23">
      <t>ブ</t>
    </rPh>
    <rPh sb="23" eb="25">
      <t>チュウブ</t>
    </rPh>
    <rPh sb="25" eb="27">
      <t>チク</t>
    </rPh>
    <rPh sb="27" eb="29">
      <t>ヨセン</t>
    </rPh>
    <phoneticPr fontId="1"/>
  </si>
  <si>
    <t>兼　第48回　中部高等学校ゴルフ対抗戦</t>
    <rPh sb="0" eb="1">
      <t>ケン</t>
    </rPh>
    <rPh sb="2" eb="3">
      <t>ダイ</t>
    </rPh>
    <rPh sb="5" eb="6">
      <t>カイ</t>
    </rPh>
    <rPh sb="7" eb="9">
      <t>チュウブ</t>
    </rPh>
    <rPh sb="9" eb="13">
      <t>コウトウガッコウ</t>
    </rPh>
    <rPh sb="16" eb="18">
      <t>タイコウ</t>
    </rPh>
    <rPh sb="18" eb="19">
      <t>セン</t>
    </rPh>
    <phoneticPr fontId="1"/>
  </si>
  <si>
    <t>5日のみ</t>
    <rPh sb="1" eb="2">
      <t>ヒ</t>
    </rPh>
    <phoneticPr fontId="1"/>
  </si>
  <si>
    <t>4日のみ</t>
    <rPh sb="1" eb="2">
      <t>ヒ</t>
    </rPh>
    <phoneticPr fontId="1"/>
  </si>
  <si>
    <t>6日のみ</t>
    <rPh sb="1" eb="2">
      <t>ニチ</t>
    </rPh>
    <phoneticPr fontId="1"/>
  </si>
  <si>
    <t>4日と5日</t>
    <rPh sb="1" eb="2">
      <t>ヒ</t>
    </rPh>
    <rPh sb="4" eb="5">
      <t>ヒ</t>
    </rPh>
    <phoneticPr fontId="1"/>
  </si>
  <si>
    <t>4日と6日</t>
    <rPh sb="1" eb="2">
      <t>ヒ</t>
    </rPh>
    <rPh sb="4" eb="5">
      <t>ヒ</t>
    </rPh>
    <phoneticPr fontId="1"/>
  </si>
  <si>
    <t>5日と6日</t>
    <rPh sb="1" eb="2">
      <t>ヒ</t>
    </rPh>
    <rPh sb="4" eb="5">
      <t>ヒ</t>
    </rPh>
    <phoneticPr fontId="1"/>
  </si>
  <si>
    <t>富山　立夫</t>
    <rPh sb="0" eb="2">
      <t>トヤマ</t>
    </rPh>
    <rPh sb="3" eb="5">
      <t>タテオ</t>
    </rPh>
    <phoneticPr fontId="1"/>
  </si>
  <si>
    <t>とやま　たてお</t>
    <phoneticPr fontId="1"/>
  </si>
  <si>
    <t>たてやま　ゆうだい</t>
    <phoneticPr fontId="1"/>
  </si>
  <si>
    <t>立山　雄大</t>
    <rPh sb="0" eb="2">
      <t>タテヤマ</t>
    </rPh>
    <rPh sb="3" eb="5">
      <t>ユウダイ</t>
    </rPh>
    <phoneticPr fontId="1"/>
  </si>
  <si>
    <t>砺波　一花</t>
    <rPh sb="0" eb="2">
      <t>トナミ</t>
    </rPh>
    <rPh sb="3" eb="5">
      <t>イチカ</t>
    </rPh>
    <phoneticPr fontId="1"/>
  </si>
  <si>
    <t>となみ　いちか</t>
    <phoneticPr fontId="1"/>
  </si>
  <si>
    <t>大谷　雪男</t>
    <rPh sb="0" eb="2">
      <t>オオタニ</t>
    </rPh>
    <rPh sb="3" eb="5">
      <t>ユキオ</t>
    </rPh>
    <phoneticPr fontId="1"/>
  </si>
  <si>
    <t>おおたに　ゆきお</t>
    <phoneticPr fontId="1"/>
  </si>
  <si>
    <t>入善　花道</t>
    <rPh sb="0" eb="2">
      <t>ニュウゼン</t>
    </rPh>
    <rPh sb="3" eb="5">
      <t>ハナミチ</t>
    </rPh>
    <phoneticPr fontId="1"/>
  </si>
  <si>
    <t>にゅうぜん　はなみち</t>
    <phoneticPr fontId="1"/>
  </si>
  <si>
    <t>魚津　楼</t>
    <rPh sb="0" eb="2">
      <t>ウオヅ</t>
    </rPh>
    <phoneticPr fontId="1"/>
  </si>
  <si>
    <t>うおづ　ろう</t>
    <phoneticPr fontId="1"/>
  </si>
  <si>
    <t>富山　漁夫</t>
    <rPh sb="0" eb="2">
      <t>トヤマ</t>
    </rPh>
    <rPh sb="3" eb="5">
      <t>ギョフ</t>
    </rPh>
    <phoneticPr fontId="1"/>
  </si>
  <si>
    <t>とやま　いさお</t>
    <phoneticPr fontId="1"/>
  </si>
  <si>
    <t>立山　黒兵衛</t>
    <rPh sb="0" eb="2">
      <t>タテヤマ</t>
    </rPh>
    <rPh sb="3" eb="4">
      <t>クロ</t>
    </rPh>
    <rPh sb="4" eb="6">
      <t>ヒョウエ</t>
    </rPh>
    <phoneticPr fontId="1"/>
  </si>
  <si>
    <t>たてやま　くろべえ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</si>
</sst>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0_);[Red]\([$¥-411]#,##0\)"/>
    <numFmt numFmtId="177" formatCode="#,###"/>
    <numFmt numFmtId="178" formatCode="m&quot;月&quot;d&quot;日&quot;\(aaa\)"/>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0"/>
      <name val="游ゴシック"/>
      <family val="3"/>
      <charset val="128"/>
      <scheme val="minor"/>
    </font>
    <font>
      <sz val="11"/>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8"/>
      <color theme="1"/>
      <name val="游ゴシック"/>
      <family val="3"/>
      <charset val="128"/>
      <scheme val="minor"/>
    </font>
    <font>
      <b/>
      <sz val="20"/>
      <color theme="1"/>
      <name val="游ゴシック"/>
      <family val="3"/>
      <charset val="128"/>
      <scheme val="minor"/>
    </font>
    <font>
      <sz val="9"/>
      <color rgb="FFFF0000"/>
      <name val="游ゴシック"/>
      <family val="2"/>
      <charset val="128"/>
      <scheme val="minor"/>
    </font>
    <font>
      <b/>
      <sz val="11"/>
      <color rgb="FFFF0000"/>
      <name val="游ゴシック"/>
      <family val="3"/>
      <charset val="128"/>
      <scheme val="minor"/>
    </font>
    <font>
      <sz val="12"/>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11"/>
      <color theme="0" tint="-0.14999847407452621"/>
      <name val="游ゴシック"/>
      <family val="2"/>
      <charset val="128"/>
      <scheme val="minor"/>
    </font>
    <font>
      <sz val="10"/>
      <color theme="1"/>
      <name val="游ゴシック"/>
      <family val="2"/>
      <charset val="128"/>
      <scheme val="minor"/>
    </font>
    <font>
      <b/>
      <u val="double"/>
      <sz val="11"/>
      <color rgb="FFFF0000"/>
      <name val="游ゴシック"/>
      <family val="3"/>
      <charset val="128"/>
      <scheme val="minor"/>
    </font>
    <font>
      <b/>
      <sz val="11"/>
      <name val="游ゴシック"/>
      <family val="3"/>
      <charset val="128"/>
      <scheme val="minor"/>
    </font>
    <font>
      <sz val="10"/>
      <color theme="1"/>
      <name val="游ゴシック"/>
      <family val="3"/>
      <charset val="128"/>
      <scheme val="minor"/>
    </font>
  </fonts>
  <fills count="12">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FF"/>
        <bgColor indexed="64"/>
      </patternFill>
    </fill>
    <fill>
      <patternFill patternType="solid">
        <fgColor rgb="FFFFCCFF"/>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38">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rgb="FFCC00CC"/>
      </left>
      <right style="thin">
        <color rgb="FFCC00CC"/>
      </right>
      <top style="thin">
        <color rgb="FFCC00CC"/>
      </top>
      <bottom style="thin">
        <color rgb="FFCC00CC"/>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diagonalUp="1">
      <left style="thin">
        <color theme="4" tint="-0.24994659260841701"/>
      </left>
      <right style="thin">
        <color theme="4" tint="-0.24994659260841701"/>
      </right>
      <top style="thin">
        <color theme="4" tint="-0.24994659260841701"/>
      </top>
      <bottom style="thin">
        <color theme="4" tint="-0.24994659260841701"/>
      </bottom>
      <diagonal style="thin">
        <color theme="4" tint="-0.24994659260841701"/>
      </diagonal>
    </border>
    <border diagonalUp="1">
      <left style="thin">
        <color rgb="FFCC00CC"/>
      </left>
      <right style="thin">
        <color rgb="FFCC00CC"/>
      </right>
      <top style="thin">
        <color rgb="FFCC00CC"/>
      </top>
      <bottom style="thin">
        <color rgb="FFCC00CC"/>
      </bottom>
      <diagonal style="thin">
        <color rgb="FFCC00CC"/>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theme="4" tint="-0.24994659260841701"/>
      </right>
      <top style="thin">
        <color theme="4" tint="-0.24994659260841701"/>
      </top>
      <bottom style="thin">
        <color theme="4" tint="-0.24994659260841701"/>
      </bottom>
      <diagonal/>
    </border>
    <border>
      <left style="medium">
        <color indexed="64"/>
      </left>
      <right style="thin">
        <color theme="4" tint="-0.24994659260841701"/>
      </right>
      <top style="thin">
        <color theme="4" tint="-0.24994659260841701"/>
      </top>
      <bottom style="medium">
        <color indexed="64"/>
      </bottom>
      <diagonal/>
    </border>
    <border>
      <left style="thin">
        <color theme="4" tint="-0.24994659260841701"/>
      </left>
      <right style="thin">
        <color theme="4" tint="-0.24994659260841701"/>
      </right>
      <top style="thin">
        <color theme="4" tint="-0.24994659260841701"/>
      </top>
      <bottom style="medium">
        <color indexed="64"/>
      </bottom>
      <diagonal/>
    </border>
    <border>
      <left/>
      <right/>
      <top/>
      <bottom style="medium">
        <color indexed="64"/>
      </bottom>
      <diagonal/>
    </border>
  </borders>
  <cellStyleXfs count="1">
    <xf numFmtId="0" fontId="0" fillId="0" borderId="0">
      <alignment vertical="center"/>
    </xf>
  </cellStyleXfs>
  <cellXfs count="179">
    <xf numFmtId="0" fontId="0" fillId="0" borderId="0" xfId="0">
      <alignment vertical="center"/>
    </xf>
    <xf numFmtId="0" fontId="3" fillId="5" borderId="0" xfId="0" applyFont="1" applyFill="1">
      <alignment vertical="center"/>
    </xf>
    <xf numFmtId="0" fontId="4" fillId="0" borderId="0" xfId="0" applyFont="1">
      <alignment vertical="center"/>
    </xf>
    <xf numFmtId="0" fontId="4" fillId="4" borderId="1" xfId="0" applyFont="1" applyFill="1" applyBorder="1">
      <alignment vertical="center"/>
    </xf>
    <xf numFmtId="0" fontId="4" fillId="6" borderId="2" xfId="0" applyFont="1" applyFill="1" applyBorder="1">
      <alignment vertical="center"/>
    </xf>
    <xf numFmtId="0" fontId="0" fillId="7" borderId="3" xfId="0" applyFill="1" applyBorder="1">
      <alignment vertical="center"/>
    </xf>
    <xf numFmtId="0" fontId="0" fillId="0" borderId="8" xfId="0" applyBorder="1">
      <alignment vertical="center"/>
    </xf>
    <xf numFmtId="0" fontId="0" fillId="0" borderId="10" xfId="0" applyBorder="1" applyAlignment="1">
      <alignment horizontal="center" vertical="center"/>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6" fillId="0" borderId="0" xfId="0" applyFont="1">
      <alignment vertical="center"/>
    </xf>
    <xf numFmtId="0" fontId="0" fillId="0" borderId="9" xfId="0" applyBorder="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56" fontId="0" fillId="0" borderId="0" xfId="0" applyNumberFormat="1">
      <alignment vertical="center"/>
    </xf>
    <xf numFmtId="0" fontId="0" fillId="9" borderId="3" xfId="0" applyFill="1" applyBorder="1">
      <alignment vertical="center"/>
    </xf>
    <xf numFmtId="56" fontId="0" fillId="0" borderId="3" xfId="0" applyNumberFormat="1" applyBorder="1">
      <alignment vertical="center"/>
    </xf>
    <xf numFmtId="0" fontId="8" fillId="0" borderId="0" xfId="0" applyFont="1">
      <alignment vertical="center"/>
    </xf>
    <xf numFmtId="0" fontId="8" fillId="0" borderId="10" xfId="0" applyFont="1" applyBorder="1" applyAlignment="1">
      <alignment horizontal="center" vertical="center"/>
    </xf>
    <xf numFmtId="0" fontId="8" fillId="0" borderId="0" xfId="0" applyFont="1" applyAlignment="1">
      <alignment horizontal="left" vertical="center" indent="2"/>
    </xf>
    <xf numFmtId="0" fontId="0" fillId="0" borderId="0" xfId="0" applyAlignment="1">
      <alignment horizontal="left" vertical="center" indent="3"/>
    </xf>
    <xf numFmtId="56" fontId="9" fillId="0" borderId="0" xfId="0" applyNumberFormat="1" applyFont="1"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shrinkToFit="1"/>
    </xf>
    <xf numFmtId="0" fontId="8" fillId="0" borderId="0" xfId="0" applyFont="1" applyAlignment="1">
      <alignment horizontal="center" vertical="center"/>
    </xf>
    <xf numFmtId="0" fontId="0" fillId="0" borderId="12" xfId="0" applyBorder="1" applyAlignment="1"/>
    <xf numFmtId="0" fontId="0" fillId="0" borderId="12" xfId="0" applyBorder="1" applyAlignment="1">
      <alignment horizontal="center"/>
    </xf>
    <xf numFmtId="0" fontId="0" fillId="0" borderId="0" xfId="0" applyAlignment="1"/>
    <xf numFmtId="0" fontId="0" fillId="0" borderId="0" xfId="0" applyAlignment="1">
      <alignment horizontal="right"/>
    </xf>
    <xf numFmtId="0" fontId="0" fillId="0" borderId="13" xfId="0" applyBorder="1" applyAlignment="1"/>
    <xf numFmtId="0" fontId="0" fillId="0" borderId="15" xfId="0" applyBorder="1" applyAlignment="1"/>
    <xf numFmtId="0" fontId="0" fillId="4" borderId="9" xfId="0" applyFill="1" applyBorder="1" applyAlignment="1" applyProtection="1">
      <alignment horizontal="center"/>
      <protection locked="0"/>
    </xf>
    <xf numFmtId="0" fontId="14" fillId="4" borderId="10" xfId="0" applyFont="1" applyFill="1" applyBorder="1" applyAlignment="1">
      <alignment horizontal="center" vertical="center"/>
    </xf>
    <xf numFmtId="0" fontId="0" fillId="0" borderId="0" xfId="0" applyAlignment="1">
      <alignment horizontal="center" vertical="center"/>
    </xf>
    <xf numFmtId="56" fontId="0" fillId="0" borderId="9" xfId="0" applyNumberFormat="1"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0" fillId="0" borderId="8"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176" fontId="0" fillId="0" borderId="12" xfId="0" applyNumberFormat="1" applyBorder="1" applyAlignment="1">
      <alignment horizontal="right" vertical="center"/>
    </xf>
    <xf numFmtId="176" fontId="0" fillId="0" borderId="0" xfId="0" applyNumberFormat="1" applyAlignment="1">
      <alignment horizontal="right" vertical="center"/>
    </xf>
    <xf numFmtId="0" fontId="0" fillId="0" borderId="26" xfId="0" applyBorder="1" applyAlignment="1">
      <alignment horizontal="center" vertical="center"/>
    </xf>
    <xf numFmtId="0" fontId="0" fillId="0" borderId="9" xfId="0" applyBorder="1" applyAlignment="1">
      <alignment horizontal="left" vertical="center" indent="1"/>
    </xf>
    <xf numFmtId="177" fontId="0" fillId="0" borderId="12" xfId="0" applyNumberFormat="1" applyBorder="1" applyAlignment="1">
      <alignment horizontal="center" vertical="center"/>
    </xf>
    <xf numFmtId="177" fontId="0" fillId="0" borderId="0" xfId="0" applyNumberFormat="1" applyAlignment="1">
      <alignment horizontal="center" vertical="center"/>
    </xf>
    <xf numFmtId="176" fontId="0" fillId="3" borderId="0" xfId="0" applyNumberFormat="1" applyFill="1">
      <alignment vertical="center"/>
    </xf>
    <xf numFmtId="0" fontId="15" fillId="0" borderId="0" xfId="0" applyFont="1">
      <alignment vertical="center"/>
    </xf>
    <xf numFmtId="0" fontId="0" fillId="8" borderId="4" xfId="0" applyFill="1" applyBorder="1" applyAlignment="1">
      <alignment horizontal="left" vertical="center" indent="1"/>
    </xf>
    <xf numFmtId="0" fontId="0" fillId="8" borderId="5" xfId="0" applyFill="1" applyBorder="1" applyAlignment="1">
      <alignment horizontal="left" vertical="center" indent="1"/>
    </xf>
    <xf numFmtId="0" fontId="13" fillId="8" borderId="4" xfId="0" applyFont="1" applyFill="1" applyBorder="1" applyAlignment="1">
      <alignment horizontal="left" vertical="center" indent="1"/>
    </xf>
    <xf numFmtId="0" fontId="0" fillId="0" borderId="1" xfId="0" applyBorder="1" applyAlignment="1">
      <alignment horizontal="left" vertical="center" indent="1"/>
    </xf>
    <xf numFmtId="0" fontId="4" fillId="4" borderId="1" xfId="0" applyFont="1" applyFill="1" applyBorder="1" applyAlignment="1">
      <alignment horizontal="left" vertical="center" indent="1"/>
    </xf>
    <xf numFmtId="0" fontId="4" fillId="6" borderId="2" xfId="0" applyFont="1" applyFill="1" applyBorder="1" applyAlignment="1">
      <alignment horizontal="left" vertical="center" indent="1"/>
    </xf>
    <xf numFmtId="0" fontId="0" fillId="0" borderId="2" xfId="0" applyBorder="1" applyAlignment="1">
      <alignment horizontal="left" vertical="center" indent="1"/>
    </xf>
    <xf numFmtId="0" fontId="5" fillId="2" borderId="0" xfId="0" applyFont="1" applyFill="1" applyAlignment="1">
      <alignment horizontal="left" vertical="center" indent="1"/>
    </xf>
    <xf numFmtId="0" fontId="3" fillId="2" borderId="0" xfId="0" applyFont="1" applyFill="1" applyAlignment="1">
      <alignment horizontal="left" vertical="center" indent="1"/>
    </xf>
    <xf numFmtId="0" fontId="0" fillId="0" borderId="0" xfId="0" applyAlignment="1">
      <alignment horizontal="left" vertical="center" indent="1"/>
    </xf>
    <xf numFmtId="0" fontId="5" fillId="5" borderId="0" xfId="0" applyFont="1" applyFill="1" applyAlignment="1">
      <alignment horizontal="left" vertical="center" indent="1"/>
    </xf>
    <xf numFmtId="0" fontId="0" fillId="4" borderId="12" xfId="0"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9" borderId="29" xfId="0" applyFill="1" applyBorder="1" applyAlignment="1">
      <alignment horizontal="center" vertical="center"/>
    </xf>
    <xf numFmtId="0" fontId="0" fillId="0" borderId="29" xfId="0" applyBorder="1" applyAlignment="1">
      <alignment horizontal="center" vertical="center"/>
    </xf>
    <xf numFmtId="0" fontId="0" fillId="4" borderId="9"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xf numFmtId="0" fontId="0" fillId="0" borderId="28" xfId="0" applyBorder="1" applyAlignment="1">
      <alignment horizontal="center" vertical="center" shrinkToFit="1"/>
    </xf>
    <xf numFmtId="0" fontId="19" fillId="0" borderId="0" xfId="0" applyFont="1">
      <alignment vertical="center"/>
    </xf>
    <xf numFmtId="0" fontId="0" fillId="0" borderId="6" xfId="0" applyBorder="1">
      <alignment vertical="center"/>
    </xf>
    <xf numFmtId="0" fontId="0" fillId="0" borderId="7" xfId="0" applyBorder="1">
      <alignment vertical="center"/>
    </xf>
    <xf numFmtId="0" fontId="6" fillId="10" borderId="1" xfId="0" applyFont="1" applyFill="1" applyBorder="1" applyAlignment="1">
      <alignment horizontal="left" vertical="center" indent="1"/>
    </xf>
    <xf numFmtId="0" fontId="6" fillId="10" borderId="2" xfId="0" applyFont="1" applyFill="1" applyBorder="1" applyAlignment="1">
      <alignment horizontal="left" vertical="center" indent="1"/>
    </xf>
    <xf numFmtId="0" fontId="0" fillId="0" borderId="1"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20" fillId="0" borderId="1" xfId="0" applyFont="1" applyBorder="1" applyAlignment="1" applyProtection="1">
      <alignment horizontal="left" vertical="center" shrinkToFit="1"/>
      <protection locked="0"/>
    </xf>
    <xf numFmtId="0" fontId="20" fillId="0" borderId="2" xfId="0" applyFont="1" applyBorder="1" applyAlignment="1" applyProtection="1">
      <alignment horizontal="left" vertical="center" shrinkToFit="1"/>
      <protection locked="0"/>
    </xf>
    <xf numFmtId="0" fontId="0" fillId="9" borderId="3" xfId="0" applyFill="1" applyBorder="1" applyAlignment="1">
      <alignment vertical="center" shrinkToFit="1"/>
    </xf>
    <xf numFmtId="178" fontId="0" fillId="0" borderId="26" xfId="0" applyNumberFormat="1" applyBorder="1" applyAlignment="1">
      <alignment horizontal="center" vertical="center"/>
    </xf>
    <xf numFmtId="0" fontId="0" fillId="0" borderId="0" xfId="0" applyProtection="1">
      <alignment vertical="center"/>
    </xf>
    <xf numFmtId="0" fontId="14" fillId="0" borderId="18" xfId="0" applyFont="1" applyBorder="1" applyAlignment="1" applyProtection="1">
      <alignment horizontal="left" vertical="center" indent="1"/>
    </xf>
    <xf numFmtId="0" fontId="0" fillId="0" borderId="31" xfId="0" applyBorder="1" applyProtection="1">
      <alignment vertical="center"/>
    </xf>
    <xf numFmtId="0" fontId="0" fillId="0" borderId="19" xfId="0" applyBorder="1" applyProtection="1">
      <alignment vertical="center"/>
    </xf>
    <xf numFmtId="0" fontId="6" fillId="0" borderId="32" xfId="0" applyFont="1" applyBorder="1" applyAlignment="1" applyProtection="1">
      <alignment horizontal="left" vertical="center" indent="1"/>
    </xf>
    <xf numFmtId="0" fontId="0" fillId="0" borderId="33" xfId="0" applyBorder="1" applyProtection="1">
      <alignment vertical="center"/>
    </xf>
    <xf numFmtId="0" fontId="5" fillId="2" borderId="32" xfId="0" applyFont="1" applyFill="1" applyBorder="1" applyAlignment="1" applyProtection="1">
      <alignment horizontal="left" vertical="center" indent="1"/>
    </xf>
    <xf numFmtId="0" fontId="3" fillId="2" borderId="0" xfId="0" applyFont="1" applyFill="1" applyAlignment="1" applyProtection="1">
      <alignment horizontal="left" vertical="center" indent="1"/>
    </xf>
    <xf numFmtId="0" fontId="4" fillId="4" borderId="34" xfId="0" applyFont="1" applyFill="1" applyBorder="1" applyAlignment="1" applyProtection="1">
      <alignment horizontal="left" vertical="center" indent="1"/>
    </xf>
    <xf numFmtId="0" fontId="4" fillId="4" borderId="1" xfId="0" applyFont="1" applyFill="1" applyBorder="1" applyAlignment="1" applyProtection="1">
      <alignment horizontal="left" vertical="center" indent="1"/>
    </xf>
    <xf numFmtId="0" fontId="4" fillId="4" borderId="1" xfId="0" applyFont="1" applyFill="1" applyBorder="1" applyProtection="1">
      <alignment vertical="center"/>
    </xf>
    <xf numFmtId="0" fontId="6" fillId="10" borderId="34" xfId="0" applyFont="1" applyFill="1" applyBorder="1" applyAlignment="1" applyProtection="1">
      <alignment horizontal="left" vertical="center" indent="1"/>
    </xf>
    <xf numFmtId="0" fontId="0" fillId="0" borderId="1" xfId="0" applyBorder="1" applyAlignment="1" applyProtection="1">
      <alignment horizontal="left" vertical="center" shrinkToFit="1"/>
    </xf>
    <xf numFmtId="0" fontId="20" fillId="0" borderId="1" xfId="0" applyFont="1" applyBorder="1" applyAlignment="1" applyProtection="1">
      <alignment horizontal="left" vertical="center" shrinkToFit="1"/>
    </xf>
    <xf numFmtId="0" fontId="0" fillId="0" borderId="6" xfId="0" applyBorder="1" applyProtection="1">
      <alignment vertical="center"/>
    </xf>
    <xf numFmtId="0" fontId="0" fillId="0" borderId="34" xfId="0" applyBorder="1" applyAlignment="1" applyProtection="1">
      <alignment horizontal="left" vertical="center" indent="1"/>
    </xf>
    <xf numFmtId="0" fontId="0" fillId="11" borderId="1" xfId="0" applyFill="1" applyBorder="1" applyAlignment="1" applyProtection="1">
      <alignment horizontal="left" vertical="center" shrinkToFit="1"/>
    </xf>
    <xf numFmtId="0" fontId="0" fillId="0" borderId="1" xfId="0" applyBorder="1" applyAlignment="1" applyProtection="1">
      <alignment horizontal="center" vertical="center"/>
    </xf>
    <xf numFmtId="0" fontId="0" fillId="0" borderId="35" xfId="0" applyBorder="1" applyAlignment="1" applyProtection="1">
      <alignment horizontal="left" vertical="center" indent="1"/>
    </xf>
    <xf numFmtId="0" fontId="0" fillId="0" borderId="36" xfId="0" applyBorder="1" applyAlignment="1" applyProtection="1">
      <alignment horizontal="left" vertical="center" shrinkToFit="1"/>
    </xf>
    <xf numFmtId="0" fontId="20" fillId="0" borderId="36" xfId="0" applyFont="1" applyBorder="1" applyAlignment="1" applyProtection="1">
      <alignment horizontal="left" vertical="center" shrinkToFit="1"/>
    </xf>
    <xf numFmtId="0" fontId="0" fillId="0" borderId="36" xfId="0" applyBorder="1" applyAlignment="1" applyProtection="1">
      <alignment horizontal="center" vertical="center"/>
    </xf>
    <xf numFmtId="0" fontId="0" fillId="0" borderId="37" xfId="0" applyBorder="1" applyProtection="1">
      <alignment vertical="center"/>
    </xf>
    <xf numFmtId="0" fontId="0" fillId="0" borderId="21" xfId="0" applyBorder="1" applyProtection="1">
      <alignment vertical="center"/>
    </xf>
    <xf numFmtId="0" fontId="0" fillId="8" borderId="30" xfId="0" applyFill="1" applyBorder="1" applyAlignment="1" applyProtection="1">
      <alignment horizontal="left" vertical="center" indent="1"/>
      <protection locked="0"/>
    </xf>
    <xf numFmtId="0" fontId="0" fillId="8" borderId="4" xfId="0" applyFill="1" applyBorder="1" applyAlignment="1" applyProtection="1">
      <alignment horizontal="left" vertical="center" indent="1"/>
      <protection locked="0"/>
    </xf>
    <xf numFmtId="0" fontId="0" fillId="8" borderId="30" xfId="0" applyFill="1" applyBorder="1" applyAlignment="1">
      <alignment horizontal="left" vertical="center" indent="1"/>
    </xf>
    <xf numFmtId="0" fontId="0" fillId="8" borderId="4" xfId="0" applyFill="1" applyBorder="1" applyAlignment="1">
      <alignment horizontal="left" vertical="center" indent="1"/>
    </xf>
    <xf numFmtId="0" fontId="0" fillId="8" borderId="5" xfId="0" applyFill="1" applyBorder="1" applyAlignment="1">
      <alignment horizontal="left" vertical="center" indent="1"/>
    </xf>
    <xf numFmtId="0" fontId="0" fillId="4" borderId="11" xfId="0" applyFill="1" applyBorder="1" applyAlignment="1" applyProtection="1">
      <alignment vertical="top" wrapText="1"/>
      <protection locked="0"/>
    </xf>
    <xf numFmtId="0" fontId="0" fillId="4" borderId="12" xfId="0" applyFill="1" applyBorder="1" applyAlignment="1" applyProtection="1">
      <alignment vertical="top" wrapText="1"/>
      <protection locked="0"/>
    </xf>
    <xf numFmtId="0" fontId="0" fillId="4" borderId="13" xfId="0" applyFill="1" applyBorder="1" applyAlignment="1" applyProtection="1">
      <alignment vertical="top" wrapText="1"/>
      <protection locked="0"/>
    </xf>
    <xf numFmtId="0" fontId="0" fillId="4" borderId="14" xfId="0" applyFill="1" applyBorder="1" applyAlignment="1" applyProtection="1">
      <alignment vertical="top" wrapText="1"/>
      <protection locked="0"/>
    </xf>
    <xf numFmtId="0" fontId="0" fillId="4" borderId="0" xfId="0" applyFill="1" applyAlignment="1" applyProtection="1">
      <alignment vertical="top" wrapText="1"/>
      <protection locked="0"/>
    </xf>
    <xf numFmtId="0" fontId="0" fillId="4" borderId="15" xfId="0" applyFill="1" applyBorder="1" applyAlignment="1" applyProtection="1">
      <alignment vertical="top" wrapText="1"/>
      <protection locked="0"/>
    </xf>
    <xf numFmtId="0" fontId="0" fillId="4" borderId="16" xfId="0" applyFill="1" applyBorder="1" applyAlignment="1" applyProtection="1">
      <alignment vertical="top" wrapText="1"/>
      <protection locked="0"/>
    </xf>
    <xf numFmtId="0" fontId="0" fillId="4" borderId="8" xfId="0" applyFill="1" applyBorder="1" applyAlignment="1" applyProtection="1">
      <alignment vertical="top" wrapText="1"/>
      <protection locked="0"/>
    </xf>
    <xf numFmtId="0" fontId="0" fillId="4" borderId="17" xfId="0" applyFill="1" applyBorder="1" applyAlignment="1" applyProtection="1">
      <alignment vertical="top" wrapText="1"/>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left" indent="1"/>
      <protection locked="0"/>
    </xf>
    <xf numFmtId="0" fontId="0" fillId="4" borderId="9" xfId="0" applyFill="1" applyBorder="1" applyAlignment="1" applyProtection="1">
      <alignment horizontal="left" indent="1"/>
      <protection locked="0"/>
    </xf>
    <xf numFmtId="0" fontId="0" fillId="0" borderId="14" xfId="0" applyBorder="1" applyAlignment="1">
      <alignment horizontal="right"/>
    </xf>
    <xf numFmtId="0" fontId="0" fillId="0" borderId="0" xfId="0" applyAlignment="1">
      <alignment horizontal="right"/>
    </xf>
    <xf numFmtId="0" fontId="0" fillId="0" borderId="10" xfId="0" applyBorder="1" applyAlignment="1">
      <alignment horizontal="left" vertical="center" indent="1" shrinkToFit="1"/>
    </xf>
    <xf numFmtId="0" fontId="10" fillId="0" borderId="0" xfId="0" applyFont="1" applyAlignment="1">
      <alignment horizontal="center" vertical="center" shrinkToFit="1"/>
    </xf>
    <xf numFmtId="0" fontId="8" fillId="0" borderId="0" xfId="0" applyFont="1" applyAlignment="1">
      <alignment horizontal="center" vertical="center"/>
    </xf>
    <xf numFmtId="0" fontId="7" fillId="0" borderId="8" xfId="0" applyFont="1" applyBorder="1" applyAlignment="1">
      <alignment horizontal="left" vertical="center" indent="1" shrinkToFit="1"/>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4" borderId="16"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0" fillId="0" borderId="10" xfId="0" applyBorder="1" applyAlignment="1">
      <alignment horizontal="center" vertical="center"/>
    </xf>
    <xf numFmtId="0" fontId="7" fillId="0" borderId="9" xfId="0" applyFont="1" applyBorder="1" applyAlignment="1">
      <alignment horizontal="left" vertical="center" indent="1"/>
    </xf>
    <xf numFmtId="0" fontId="8" fillId="0" borderId="0" xfId="0" applyFont="1" applyAlignment="1">
      <alignment horizontal="left" vertical="center" indent="2"/>
    </xf>
    <xf numFmtId="0" fontId="0" fillId="0" borderId="0" xfId="0" applyAlignment="1">
      <alignment horizontal="left" vertical="center" indent="3"/>
    </xf>
    <xf numFmtId="0" fontId="0" fillId="0" borderId="8" xfId="0" applyBorder="1" applyAlignment="1">
      <alignment horizontal="left" vertical="center" indent="3"/>
    </xf>
    <xf numFmtId="0" fontId="8" fillId="0" borderId="10" xfId="0" applyFont="1" applyBorder="1" applyAlignment="1">
      <alignment horizontal="center" vertical="center"/>
    </xf>
    <xf numFmtId="0" fontId="8" fillId="4" borderId="10" xfId="0" applyFont="1" applyFill="1" applyBorder="1" applyAlignment="1" applyProtection="1">
      <alignment horizontal="left" vertical="center" indent="2"/>
      <protection locked="0"/>
    </xf>
    <xf numFmtId="56" fontId="9" fillId="0" borderId="18" xfId="0" applyNumberFormat="1" applyFont="1" applyBorder="1" applyAlignment="1">
      <alignment horizontal="center" vertical="center"/>
    </xf>
    <xf numFmtId="56" fontId="9" fillId="0" borderId="19" xfId="0" applyNumberFormat="1"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2" fillId="0" borderId="8" xfId="0" applyFont="1" applyBorder="1" applyAlignment="1">
      <alignment horizontal="center" vertical="center"/>
    </xf>
    <xf numFmtId="0" fontId="8" fillId="0" borderId="0" xfId="0" applyFont="1" applyAlignment="1">
      <alignment horizontal="left" indent="3"/>
    </xf>
    <xf numFmtId="0" fontId="8" fillId="0" borderId="8" xfId="0" applyFont="1" applyBorder="1" applyAlignment="1">
      <alignment horizontal="left" indent="1" shrinkToFit="1"/>
    </xf>
    <xf numFmtId="0" fontId="8" fillId="0" borderId="0" xfId="0" applyFont="1">
      <alignmen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20" fillId="0" borderId="31" xfId="0" applyFont="1" applyBorder="1" applyAlignment="1">
      <alignment horizontal="center" vertical="center"/>
    </xf>
    <xf numFmtId="0" fontId="23" fillId="0" borderId="31" xfId="0" applyFont="1" applyBorder="1" applyAlignment="1">
      <alignment horizontal="center" vertical="center"/>
    </xf>
    <xf numFmtId="0" fontId="17" fillId="0" borderId="31" xfId="0" applyFont="1" applyBorder="1" applyAlignment="1">
      <alignment horizontal="center" vertical="center"/>
    </xf>
    <xf numFmtId="0" fontId="0" fillId="4" borderId="24" xfId="0" applyFill="1" applyBorder="1" applyAlignment="1" applyProtection="1">
      <alignment horizontal="left" vertical="center" indent="1" shrinkToFit="1"/>
      <protection locked="0"/>
    </xf>
    <xf numFmtId="0" fontId="0" fillId="4" borderId="9" xfId="0" applyFill="1" applyBorder="1" applyAlignment="1" applyProtection="1">
      <alignment horizontal="left" vertical="center" indent="1" shrinkToFit="1"/>
      <protection locked="0"/>
    </xf>
    <xf numFmtId="176" fontId="0" fillId="0" borderId="9" xfId="0" applyNumberFormat="1" applyBorder="1" applyAlignment="1">
      <alignment horizontal="left" vertical="center"/>
    </xf>
    <xf numFmtId="0" fontId="0" fillId="0" borderId="9" xfId="0" applyBorder="1" applyAlignment="1">
      <alignment horizontal="left" vertical="center" indent="1"/>
    </xf>
    <xf numFmtId="0" fontId="7" fillId="0" borderId="24" xfId="0" applyFont="1" applyBorder="1" applyAlignment="1">
      <alignment horizontal="left" vertical="center" indent="1"/>
    </xf>
    <xf numFmtId="0" fontId="7" fillId="0" borderId="25" xfId="0" applyFont="1" applyBorder="1" applyAlignment="1">
      <alignment horizontal="left" vertical="center" indent="1"/>
    </xf>
    <xf numFmtId="0" fontId="7" fillId="0" borderId="0" xfId="0" applyFont="1" applyAlignment="1">
      <alignment horizontal="center" vertical="center"/>
    </xf>
    <xf numFmtId="0" fontId="0" fillId="0" borderId="11" xfId="0" applyBorder="1" applyAlignment="1">
      <alignment horizontal="left" vertical="center" indent="1"/>
    </xf>
    <xf numFmtId="0" fontId="0" fillId="0" borderId="12" xfId="0" applyBorder="1" applyAlignment="1">
      <alignment horizontal="left" vertical="center" indent="1"/>
    </xf>
    <xf numFmtId="0" fontId="0" fillId="0" borderId="14" xfId="0" applyBorder="1" applyAlignment="1">
      <alignment horizontal="left" vertical="center" indent="1"/>
    </xf>
    <xf numFmtId="0" fontId="0" fillId="0" borderId="0" xfId="0" applyAlignment="1">
      <alignment horizontal="left" vertical="center" indent="1"/>
    </xf>
    <xf numFmtId="0" fontId="16" fillId="0" borderId="27" xfId="0" applyFont="1" applyBorder="1" applyAlignment="1">
      <alignment horizontal="left" wrapText="1"/>
    </xf>
    <xf numFmtId="0" fontId="17" fillId="0" borderId="27" xfId="0" applyFont="1" applyBorder="1" applyAlignment="1">
      <alignment horizontal="left" wrapText="1"/>
    </xf>
    <xf numFmtId="0" fontId="17" fillId="0" borderId="28" xfId="0" applyFont="1" applyBorder="1" applyAlignment="1">
      <alignment horizontal="left" wrapText="1"/>
    </xf>
    <xf numFmtId="0" fontId="18" fillId="0" borderId="12" xfId="0" applyFont="1" applyBorder="1" applyAlignment="1">
      <alignment horizontal="left" wrapText="1"/>
    </xf>
    <xf numFmtId="0" fontId="0" fillId="4" borderId="24" xfId="0" applyFill="1" applyBorder="1" applyAlignment="1" applyProtection="1">
      <alignment horizontal="center" vertical="center"/>
      <protection locked="0"/>
    </xf>
    <xf numFmtId="0" fontId="0" fillId="4" borderId="25" xfId="0" applyFill="1" applyBorder="1" applyAlignment="1" applyProtection="1">
      <alignment horizontal="center" vertical="center"/>
      <protection locked="0"/>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FFCCFF"/>
      <color rgb="FFFF00FF"/>
      <color rgb="FFCC00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624769</xdr:colOff>
      <xdr:row>19</xdr:row>
      <xdr:rowOff>50697</xdr:rowOff>
    </xdr:from>
    <xdr:to>
      <xdr:col>2</xdr:col>
      <xdr:colOff>900731</xdr:colOff>
      <xdr:row>22</xdr:row>
      <xdr:rowOff>19258</xdr:rowOff>
    </xdr:to>
    <xdr:sp macro="" textlink="">
      <xdr:nvSpPr>
        <xdr:cNvPr id="2" name="矢印: 下 1">
          <a:extLst>
            <a:ext uri="{FF2B5EF4-FFF2-40B4-BE49-F238E27FC236}">
              <a16:creationId xmlns:a16="http://schemas.microsoft.com/office/drawing/2014/main" id="{7973BC3F-7460-D1B2-7678-DD8EAE3C2384}"/>
            </a:ext>
          </a:extLst>
        </xdr:cNvPr>
        <xdr:cNvSpPr/>
      </xdr:nvSpPr>
      <xdr:spPr>
        <a:xfrm rot="1312811">
          <a:off x="1796344" y="4151210"/>
          <a:ext cx="275962" cy="640073"/>
        </a:xfrm>
        <a:prstGeom prst="downArrow">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O30"/>
  <sheetViews>
    <sheetView showGridLines="0" showRowColHeaders="0" tabSelected="1" workbookViewId="0">
      <selection activeCell="J15" sqref="J15"/>
    </sheetView>
  </sheetViews>
  <sheetFormatPr defaultColWidth="8.875" defaultRowHeight="18.75" x14ac:dyDescent="0.4"/>
  <cols>
    <col min="1" max="1" width="1" customWidth="1"/>
    <col min="2" max="2" width="14.375" bestFit="1" customWidth="1"/>
    <col min="3" max="4" width="14.125" customWidth="1"/>
    <col min="5" max="5" width="5" bestFit="1" customWidth="1"/>
    <col min="6" max="6" width="3.5" customWidth="1"/>
    <col min="7" max="7" width="14.375" customWidth="1"/>
    <col min="8" max="9" width="14.125" customWidth="1"/>
    <col min="10" max="10" width="5" bestFit="1" customWidth="1"/>
  </cols>
  <sheetData>
    <row r="1" spans="2:15" ht="5.45" customHeight="1" x14ac:dyDescent="0.4"/>
    <row r="2" spans="2:15" x14ac:dyDescent="0.4">
      <c r="B2" s="5" t="s">
        <v>31</v>
      </c>
      <c r="C2" s="112" t="s">
        <v>94</v>
      </c>
      <c r="D2" s="113"/>
      <c r="E2" s="113"/>
      <c r="F2" s="113"/>
      <c r="G2" s="113"/>
      <c r="H2" s="113"/>
      <c r="I2" s="113"/>
      <c r="J2" s="114"/>
      <c r="L2" s="19" t="s">
        <v>46</v>
      </c>
      <c r="M2" s="20">
        <v>45812</v>
      </c>
      <c r="O2" s="75">
        <v>1</v>
      </c>
    </row>
    <row r="3" spans="2:15" x14ac:dyDescent="0.4">
      <c r="B3" s="5" t="s">
        <v>32</v>
      </c>
      <c r="C3" s="112" t="s">
        <v>95</v>
      </c>
      <c r="D3" s="113"/>
      <c r="E3" s="113"/>
      <c r="F3" s="113"/>
      <c r="G3" s="113"/>
      <c r="H3" s="113"/>
      <c r="I3" s="113"/>
      <c r="J3" s="114"/>
      <c r="L3" s="84" t="s">
        <v>76</v>
      </c>
      <c r="M3" s="20">
        <v>45813</v>
      </c>
      <c r="O3" s="75">
        <v>2</v>
      </c>
    </row>
    <row r="4" spans="2:15" x14ac:dyDescent="0.4">
      <c r="B4" s="5" t="s">
        <v>0</v>
      </c>
      <c r="C4" s="110"/>
      <c r="D4" s="111"/>
      <c r="E4" s="111"/>
      <c r="F4" s="111"/>
      <c r="G4" s="111"/>
      <c r="H4" s="58" t="s">
        <v>89</v>
      </c>
      <c r="I4" s="58"/>
      <c r="J4" s="57"/>
      <c r="L4" s="84" t="s">
        <v>82</v>
      </c>
      <c r="M4" s="20">
        <v>45814</v>
      </c>
      <c r="O4" s="75">
        <v>3</v>
      </c>
    </row>
    <row r="5" spans="2:15" x14ac:dyDescent="0.4">
      <c r="B5" s="5" t="s">
        <v>8</v>
      </c>
      <c r="C5" s="110"/>
      <c r="D5" s="111"/>
      <c r="E5" s="111"/>
      <c r="F5" s="111"/>
      <c r="G5" s="111"/>
      <c r="H5" s="58" t="s">
        <v>90</v>
      </c>
      <c r="I5" s="58"/>
      <c r="J5" s="57"/>
    </row>
    <row r="6" spans="2:15" x14ac:dyDescent="0.4">
      <c r="B6" s="5" t="s">
        <v>38</v>
      </c>
      <c r="C6" s="110"/>
      <c r="D6" s="111"/>
      <c r="E6" s="111"/>
      <c r="F6" s="111"/>
      <c r="G6" s="111"/>
      <c r="H6" s="58"/>
      <c r="I6" s="56"/>
      <c r="J6" s="57"/>
    </row>
    <row r="8" spans="2:15" x14ac:dyDescent="0.4">
      <c r="B8" s="63" t="s">
        <v>19</v>
      </c>
      <c r="C8" s="64"/>
      <c r="D8" s="64"/>
      <c r="E8" s="64"/>
      <c r="F8" s="65"/>
      <c r="G8" s="66" t="s">
        <v>30</v>
      </c>
      <c r="H8" s="1"/>
      <c r="I8" s="1"/>
      <c r="J8" s="1"/>
    </row>
    <row r="9" spans="2:15" x14ac:dyDescent="0.4">
      <c r="B9" s="60" t="s">
        <v>28</v>
      </c>
      <c r="C9" s="60" t="s">
        <v>29</v>
      </c>
      <c r="D9" s="60" t="s">
        <v>74</v>
      </c>
      <c r="E9" s="3" t="s">
        <v>18</v>
      </c>
      <c r="F9" s="2"/>
      <c r="G9" s="61" t="s">
        <v>28</v>
      </c>
      <c r="H9" s="61" t="s">
        <v>29</v>
      </c>
      <c r="I9" s="61" t="s">
        <v>74</v>
      </c>
      <c r="J9" s="4" t="s">
        <v>18</v>
      </c>
    </row>
    <row r="10" spans="2:15" x14ac:dyDescent="0.4">
      <c r="B10" s="78" t="s">
        <v>20</v>
      </c>
      <c r="C10" s="80"/>
      <c r="D10" s="82"/>
      <c r="E10" s="76"/>
      <c r="G10" s="79" t="s">
        <v>20</v>
      </c>
      <c r="H10" s="81"/>
      <c r="I10" s="83"/>
      <c r="J10" s="77"/>
    </row>
    <row r="11" spans="2:15" x14ac:dyDescent="0.4">
      <c r="B11" s="59" t="s">
        <v>21</v>
      </c>
      <c r="C11" s="80"/>
      <c r="D11" s="82"/>
      <c r="E11" s="16"/>
      <c r="G11" s="62" t="s">
        <v>21</v>
      </c>
      <c r="H11" s="81"/>
      <c r="I11" s="83"/>
      <c r="J11" s="17"/>
    </row>
    <row r="12" spans="2:15" x14ac:dyDescent="0.4">
      <c r="B12" s="59" t="s">
        <v>22</v>
      </c>
      <c r="C12" s="80"/>
      <c r="D12" s="82"/>
      <c r="E12" s="16"/>
      <c r="G12" s="62" t="s">
        <v>22</v>
      </c>
      <c r="H12" s="81"/>
      <c r="I12" s="83"/>
      <c r="J12" s="17"/>
    </row>
    <row r="13" spans="2:15" x14ac:dyDescent="0.4">
      <c r="B13" s="59" t="s">
        <v>23</v>
      </c>
      <c r="C13" s="80"/>
      <c r="D13" s="82"/>
      <c r="E13" s="16"/>
      <c r="G13" s="62" t="s">
        <v>23</v>
      </c>
      <c r="H13" s="81"/>
      <c r="I13" s="83"/>
      <c r="J13" s="17"/>
    </row>
    <row r="14" spans="2:15" x14ac:dyDescent="0.4">
      <c r="B14" s="59" t="s">
        <v>24</v>
      </c>
      <c r="C14" s="80"/>
      <c r="D14" s="82"/>
      <c r="E14" s="16"/>
      <c r="G14" s="62" t="s">
        <v>24</v>
      </c>
      <c r="H14" s="81"/>
      <c r="I14" s="83"/>
      <c r="J14" s="17"/>
    </row>
    <row r="15" spans="2:15" x14ac:dyDescent="0.4">
      <c r="B15" s="59" t="s">
        <v>25</v>
      </c>
      <c r="C15" s="80"/>
      <c r="D15" s="82"/>
      <c r="E15" s="16"/>
      <c r="G15" s="62" t="s">
        <v>25</v>
      </c>
      <c r="H15" s="81"/>
      <c r="I15" s="83"/>
      <c r="J15" s="17"/>
    </row>
    <row r="16" spans="2:15" x14ac:dyDescent="0.4">
      <c r="B16" s="59" t="s">
        <v>26</v>
      </c>
      <c r="C16" s="80"/>
      <c r="D16" s="82"/>
      <c r="E16" s="16"/>
      <c r="G16" s="62" t="s">
        <v>26</v>
      </c>
      <c r="H16" s="81"/>
      <c r="I16" s="83"/>
      <c r="J16" s="17"/>
    </row>
    <row r="17" spans="2:11" x14ac:dyDescent="0.4">
      <c r="B17" s="59" t="s">
        <v>27</v>
      </c>
      <c r="C17" s="80"/>
      <c r="D17" s="82"/>
      <c r="E17" s="16"/>
      <c r="G17" s="62" t="s">
        <v>27</v>
      </c>
      <c r="H17" s="81"/>
      <c r="I17" s="83"/>
      <c r="J17" s="17"/>
    </row>
    <row r="18" spans="2:11" ht="19.5" thickBot="1" x14ac:dyDescent="0.45">
      <c r="B18" s="86"/>
      <c r="C18" s="86"/>
      <c r="D18" s="86"/>
      <c r="E18" s="86"/>
      <c r="F18" s="86"/>
      <c r="G18" s="86"/>
      <c r="H18" s="86"/>
      <c r="I18" s="86"/>
      <c r="J18" s="86"/>
      <c r="K18" s="86"/>
    </row>
    <row r="19" spans="2:11" x14ac:dyDescent="0.4">
      <c r="B19" s="87" t="s">
        <v>92</v>
      </c>
      <c r="C19" s="88"/>
      <c r="D19" s="88"/>
      <c r="E19" s="88"/>
      <c r="F19" s="88"/>
      <c r="G19" s="88"/>
      <c r="H19" s="88"/>
      <c r="I19" s="88"/>
      <c r="J19" s="89"/>
      <c r="K19" s="86"/>
    </row>
    <row r="20" spans="2:11" x14ac:dyDescent="0.4">
      <c r="B20" s="90" t="s">
        <v>91</v>
      </c>
      <c r="C20" s="86"/>
      <c r="D20" s="86"/>
      <c r="E20" s="86"/>
      <c r="F20" s="86"/>
      <c r="G20" s="86"/>
      <c r="H20" s="86"/>
      <c r="I20" s="86"/>
      <c r="J20" s="91"/>
      <c r="K20" s="86"/>
    </row>
    <row r="21" spans="2:11" x14ac:dyDescent="0.4">
      <c r="B21" s="92" t="s">
        <v>19</v>
      </c>
      <c r="C21" s="93"/>
      <c r="D21" s="93"/>
      <c r="E21" s="93"/>
      <c r="F21" s="86"/>
      <c r="G21" s="86"/>
      <c r="H21" s="86"/>
      <c r="I21" s="86"/>
      <c r="J21" s="91"/>
      <c r="K21" s="86"/>
    </row>
    <row r="22" spans="2:11" x14ac:dyDescent="0.4">
      <c r="B22" s="94" t="s">
        <v>28</v>
      </c>
      <c r="C22" s="95" t="s">
        <v>29</v>
      </c>
      <c r="D22" s="95" t="s">
        <v>74</v>
      </c>
      <c r="E22" s="96" t="s">
        <v>7</v>
      </c>
      <c r="F22" s="86"/>
      <c r="G22" s="86"/>
      <c r="H22" s="86"/>
      <c r="I22" s="86"/>
      <c r="J22" s="91"/>
      <c r="K22" s="86"/>
    </row>
    <row r="23" spans="2:11" x14ac:dyDescent="0.4">
      <c r="B23" s="97" t="s">
        <v>20</v>
      </c>
      <c r="C23" s="98" t="s">
        <v>106</v>
      </c>
      <c r="D23" s="99" t="s">
        <v>107</v>
      </c>
      <c r="E23" s="100"/>
      <c r="F23" s="86"/>
      <c r="G23" s="86"/>
      <c r="H23" s="86"/>
      <c r="I23" s="86"/>
      <c r="J23" s="91"/>
      <c r="K23" s="86"/>
    </row>
    <row r="24" spans="2:11" x14ac:dyDescent="0.4">
      <c r="B24" s="101" t="s">
        <v>21</v>
      </c>
      <c r="C24" s="102" t="s">
        <v>105</v>
      </c>
      <c r="D24" s="99" t="s">
        <v>104</v>
      </c>
      <c r="E24" s="103">
        <v>3</v>
      </c>
      <c r="F24" s="86"/>
      <c r="G24" s="86"/>
      <c r="H24" s="86"/>
      <c r="I24" s="86"/>
      <c r="J24" s="91"/>
      <c r="K24" s="86"/>
    </row>
    <row r="25" spans="2:11" x14ac:dyDescent="0.4">
      <c r="B25" s="101" t="s">
        <v>22</v>
      </c>
      <c r="C25" s="102" t="s">
        <v>102</v>
      </c>
      <c r="D25" s="99" t="s">
        <v>103</v>
      </c>
      <c r="E25" s="103">
        <v>2</v>
      </c>
      <c r="F25" s="86"/>
      <c r="G25" s="86"/>
      <c r="H25" s="86"/>
      <c r="I25" s="86"/>
      <c r="J25" s="91"/>
      <c r="K25" s="86"/>
    </row>
    <row r="26" spans="2:11" x14ac:dyDescent="0.4">
      <c r="B26" s="101" t="s">
        <v>23</v>
      </c>
      <c r="C26" s="102" t="s">
        <v>108</v>
      </c>
      <c r="D26" s="99" t="s">
        <v>109</v>
      </c>
      <c r="E26" s="103">
        <v>2</v>
      </c>
      <c r="F26" s="86"/>
      <c r="G26" s="86"/>
      <c r="H26" s="86"/>
      <c r="I26" s="86"/>
      <c r="J26" s="91"/>
      <c r="K26" s="86"/>
    </row>
    <row r="27" spans="2:11" x14ac:dyDescent="0.4">
      <c r="B27" s="101" t="s">
        <v>24</v>
      </c>
      <c r="C27" s="98" t="s">
        <v>110</v>
      </c>
      <c r="D27" s="99" t="s">
        <v>111</v>
      </c>
      <c r="E27" s="103">
        <v>2</v>
      </c>
      <c r="F27" s="86"/>
      <c r="G27" s="86"/>
      <c r="H27" s="86"/>
      <c r="I27" s="86"/>
      <c r="J27" s="91"/>
      <c r="K27" s="86"/>
    </row>
    <row r="28" spans="2:11" x14ac:dyDescent="0.4">
      <c r="B28" s="101" t="s">
        <v>25</v>
      </c>
      <c r="C28" s="102" t="s">
        <v>112</v>
      </c>
      <c r="D28" s="99" t="s">
        <v>113</v>
      </c>
      <c r="E28" s="103">
        <v>1</v>
      </c>
      <c r="F28" s="86"/>
      <c r="G28" s="86"/>
      <c r="H28" s="86"/>
      <c r="I28" s="86"/>
      <c r="J28" s="91"/>
      <c r="K28" s="86"/>
    </row>
    <row r="29" spans="2:11" x14ac:dyDescent="0.4">
      <c r="B29" s="101" t="s">
        <v>26</v>
      </c>
      <c r="C29" s="102" t="s">
        <v>114</v>
      </c>
      <c r="D29" s="99" t="s">
        <v>115</v>
      </c>
      <c r="E29" s="103">
        <v>1</v>
      </c>
      <c r="F29" s="86"/>
      <c r="G29" s="86"/>
      <c r="H29" s="86"/>
      <c r="I29" s="86"/>
      <c r="J29" s="91"/>
      <c r="K29" s="86"/>
    </row>
    <row r="30" spans="2:11" ht="19.5" thickBot="1" x14ac:dyDescent="0.45">
      <c r="B30" s="104" t="s">
        <v>27</v>
      </c>
      <c r="C30" s="105" t="s">
        <v>116</v>
      </c>
      <c r="D30" s="106" t="s">
        <v>117</v>
      </c>
      <c r="E30" s="107">
        <v>1</v>
      </c>
      <c r="F30" s="108"/>
      <c r="G30" s="108"/>
      <c r="H30" s="108"/>
      <c r="I30" s="108"/>
      <c r="J30" s="109"/>
      <c r="K30" s="86"/>
    </row>
  </sheetData>
  <sheetProtection selectLockedCells="1"/>
  <mergeCells count="5">
    <mergeCell ref="C4:G4"/>
    <mergeCell ref="C5:G5"/>
    <mergeCell ref="C6:G6"/>
    <mergeCell ref="C2:J2"/>
    <mergeCell ref="C3:J3"/>
  </mergeCells>
  <phoneticPr fontId="1"/>
  <dataValidations count="1">
    <dataValidation type="list" allowBlank="1" showInputMessage="1" showErrorMessage="1" sqref="E11:E17 J11:J17 E24:E30" xr:uid="{00000000-0002-0000-0000-000000000000}">
      <formula1>$O$1:$O$4</formula1>
    </dataValidation>
  </dataValidations>
  <pageMargins left="0.7" right="0.7" top="0.75" bottom="0.75" header="0.3" footer="0.3"/>
  <pageSetup paperSize="9"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B1:N34"/>
  <sheetViews>
    <sheetView showGridLines="0" showRowColHeaders="0" workbookViewId="0">
      <selection activeCell="C15" sqref="C15:F15"/>
    </sheetView>
  </sheetViews>
  <sheetFormatPr defaultColWidth="8.875" defaultRowHeight="18.75" x14ac:dyDescent="0.4"/>
  <cols>
    <col min="1" max="1" width="2.125" customWidth="1"/>
    <col min="3" max="3" width="7.125" customWidth="1"/>
    <col min="5" max="5" width="3.125" bestFit="1" customWidth="1"/>
    <col min="7" max="7" width="3.125" bestFit="1" customWidth="1"/>
    <col min="9" max="9" width="3.125" bestFit="1" customWidth="1"/>
    <col min="11" max="11" width="3.125" bestFit="1" customWidth="1"/>
  </cols>
  <sheetData>
    <row r="1" spans="2:14" ht="25.5" x14ac:dyDescent="0.4">
      <c r="B1" s="130" t="str">
        <f>IF(DataSheet!C2="","",DataSheet!C2)</f>
        <v>2025年度 全国高等学校ゴルフ選手権団体の部中部地区予選</v>
      </c>
      <c r="C1" s="130"/>
      <c r="D1" s="130"/>
      <c r="E1" s="130"/>
      <c r="F1" s="130"/>
      <c r="G1" s="130"/>
      <c r="H1" s="130"/>
      <c r="I1" s="130"/>
      <c r="J1" s="130"/>
      <c r="K1" s="130"/>
      <c r="L1" s="130"/>
    </row>
    <row r="2" spans="2:14" ht="25.5" x14ac:dyDescent="0.4">
      <c r="B2" s="130" t="str">
        <f>IF(DataSheet!C3="","",DataSheet!C3)</f>
        <v>兼　第48回　中部高等学校ゴルフ対抗戦</v>
      </c>
      <c r="C2" s="130"/>
      <c r="D2" s="130"/>
      <c r="E2" s="130"/>
      <c r="F2" s="130"/>
      <c r="G2" s="130"/>
      <c r="H2" s="130"/>
      <c r="I2" s="130"/>
      <c r="J2" s="130"/>
      <c r="K2" s="130"/>
      <c r="L2" s="130"/>
      <c r="N2" s="37" t="s">
        <v>49</v>
      </c>
    </row>
    <row r="3" spans="2:14" ht="32.450000000000003" customHeight="1" x14ac:dyDescent="0.4">
      <c r="B3" s="131" t="s">
        <v>34</v>
      </c>
      <c r="C3" s="131"/>
      <c r="D3" s="131"/>
      <c r="E3" s="131"/>
      <c r="F3" s="131"/>
      <c r="G3" s="131"/>
      <c r="H3" s="131"/>
      <c r="I3" s="131"/>
      <c r="J3" s="131"/>
      <c r="K3" s="131"/>
      <c r="L3" s="131"/>
    </row>
    <row r="4" spans="2:14" ht="14.1" customHeight="1" x14ac:dyDescent="0.4"/>
    <row r="5" spans="2:14" ht="27.6" customHeight="1" x14ac:dyDescent="0.4">
      <c r="D5" t="s">
        <v>0</v>
      </c>
      <c r="E5" s="132" t="str">
        <f>IF(DataSheet!C4="","",DataSheet!C4)</f>
        <v/>
      </c>
      <c r="F5" s="132"/>
      <c r="G5" s="132"/>
      <c r="H5" s="132"/>
      <c r="I5" s="132"/>
      <c r="J5" s="132"/>
      <c r="K5" s="132"/>
      <c r="L5" s="132"/>
    </row>
    <row r="6" spans="2:14" ht="27.6" customHeight="1" x14ac:dyDescent="0.4">
      <c r="D6" t="s">
        <v>1</v>
      </c>
      <c r="E6" s="143" t="str">
        <f>IF(DataSheet!C6="","",DataSheet!C6)</f>
        <v/>
      </c>
      <c r="F6" s="143"/>
      <c r="G6" s="143"/>
      <c r="H6" s="143"/>
      <c r="I6" s="143"/>
      <c r="J6" s="143"/>
      <c r="K6" s="143"/>
      <c r="L6" s="15" t="s">
        <v>35</v>
      </c>
    </row>
    <row r="7" spans="2:14" ht="27.6" customHeight="1" x14ac:dyDescent="0.4">
      <c r="D7" t="s">
        <v>2</v>
      </c>
      <c r="E7" s="143" t="str">
        <f>IF(DataSheet!C10="","",DataSheet!C10)</f>
        <v/>
      </c>
      <c r="F7" s="143"/>
      <c r="G7" s="143"/>
      <c r="H7" s="143"/>
      <c r="I7" s="143"/>
      <c r="J7" s="143"/>
      <c r="K7" s="143"/>
      <c r="L7" s="143"/>
    </row>
    <row r="9" spans="2:14" x14ac:dyDescent="0.4">
      <c r="B9" t="s">
        <v>3</v>
      </c>
      <c r="H9" t="s">
        <v>36</v>
      </c>
    </row>
    <row r="10" spans="2:14" x14ac:dyDescent="0.4">
      <c r="B10" s="7" t="s">
        <v>7</v>
      </c>
      <c r="C10" s="142" t="s">
        <v>6</v>
      </c>
      <c r="D10" s="142"/>
      <c r="E10" s="142"/>
      <c r="F10" s="142"/>
      <c r="H10" s="133"/>
      <c r="I10" s="134"/>
      <c r="J10" s="134"/>
      <c r="K10" s="134"/>
      <c r="L10" s="135"/>
    </row>
    <row r="11" spans="2:14" ht="20.100000000000001" customHeight="1" x14ac:dyDescent="0.4">
      <c r="B11" s="7" t="str">
        <f>IF(DataSheet!E11="","",DataSheet!E11)</f>
        <v/>
      </c>
      <c r="C11" s="129" t="str">
        <f>IF(DataSheet!C11="","",DataSheet!C11)</f>
        <v/>
      </c>
      <c r="D11" s="129"/>
      <c r="E11" s="129"/>
      <c r="F11" s="129"/>
      <c r="H11" s="136"/>
      <c r="I11" s="137"/>
      <c r="J11" s="137"/>
      <c r="K11" s="137"/>
      <c r="L11" s="138"/>
    </row>
    <row r="12" spans="2:14" ht="20.100000000000001" customHeight="1" x14ac:dyDescent="0.4">
      <c r="B12" s="7" t="str">
        <f>IF(DataSheet!E12="","",DataSheet!E12)</f>
        <v/>
      </c>
      <c r="C12" s="129" t="str">
        <f>IF(DataSheet!C12="","",DataSheet!C12)</f>
        <v/>
      </c>
      <c r="D12" s="129"/>
      <c r="E12" s="129"/>
      <c r="F12" s="129"/>
      <c r="H12" s="136"/>
      <c r="I12" s="137"/>
      <c r="J12" s="137"/>
      <c r="K12" s="137"/>
      <c r="L12" s="138"/>
    </row>
    <row r="13" spans="2:14" ht="20.100000000000001" customHeight="1" x14ac:dyDescent="0.4">
      <c r="B13" s="7" t="str">
        <f>IF(DataSheet!E13="","",DataSheet!E13)</f>
        <v/>
      </c>
      <c r="C13" s="129" t="str">
        <f>IF(DataSheet!C13="","",DataSheet!C13)</f>
        <v/>
      </c>
      <c r="D13" s="129"/>
      <c r="E13" s="129"/>
      <c r="F13" s="129"/>
      <c r="H13" s="136"/>
      <c r="I13" s="137"/>
      <c r="J13" s="137"/>
      <c r="K13" s="137"/>
      <c r="L13" s="138"/>
    </row>
    <row r="14" spans="2:14" ht="20.100000000000001" customHeight="1" x14ac:dyDescent="0.4">
      <c r="B14" s="7" t="str">
        <f>IF(DataSheet!E14="","",DataSheet!E14)</f>
        <v/>
      </c>
      <c r="C14" s="129" t="str">
        <f>IF(DataSheet!C14="","",DataSheet!C14)</f>
        <v/>
      </c>
      <c r="D14" s="129"/>
      <c r="E14" s="129"/>
      <c r="F14" s="129"/>
      <c r="H14" s="136"/>
      <c r="I14" s="137"/>
      <c r="J14" s="137"/>
      <c r="K14" s="137"/>
      <c r="L14" s="138"/>
    </row>
    <row r="15" spans="2:14" ht="20.100000000000001" customHeight="1" x14ac:dyDescent="0.4">
      <c r="B15" s="7" t="str">
        <f>IF(DataSheet!E15="","",DataSheet!E15)</f>
        <v/>
      </c>
      <c r="C15" s="129" t="str">
        <f>IF(DataSheet!C15="","",DataSheet!C15)</f>
        <v/>
      </c>
      <c r="D15" s="129"/>
      <c r="E15" s="129"/>
      <c r="F15" s="129"/>
      <c r="H15" s="136"/>
      <c r="I15" s="137"/>
      <c r="J15" s="137"/>
      <c r="K15" s="137"/>
      <c r="L15" s="138"/>
    </row>
    <row r="16" spans="2:14" ht="20.100000000000001" customHeight="1" x14ac:dyDescent="0.4">
      <c r="B16" s="7" t="str">
        <f>IF(DataSheet!E16="","",DataSheet!E16)</f>
        <v/>
      </c>
      <c r="C16" s="129" t="str">
        <f>IF(DataSheet!C16="","",DataSheet!C16)</f>
        <v/>
      </c>
      <c r="D16" s="129"/>
      <c r="E16" s="129"/>
      <c r="F16" s="129"/>
      <c r="H16" s="136"/>
      <c r="I16" s="137"/>
      <c r="J16" s="137"/>
      <c r="K16" s="137"/>
      <c r="L16" s="138"/>
    </row>
    <row r="17" spans="2:12" ht="20.100000000000001" customHeight="1" x14ac:dyDescent="0.4">
      <c r="B17" s="7" t="str">
        <f>IF(DataSheet!E17="","",DataSheet!E17)</f>
        <v/>
      </c>
      <c r="C17" s="129" t="str">
        <f>IF(DataSheet!C17="","",DataSheet!C17)</f>
        <v/>
      </c>
      <c r="D17" s="129"/>
      <c r="E17" s="129"/>
      <c r="F17" s="129"/>
      <c r="H17" s="139"/>
      <c r="I17" s="140"/>
      <c r="J17" s="140"/>
      <c r="K17" s="140"/>
      <c r="L17" s="141"/>
    </row>
    <row r="18" spans="2:12" x14ac:dyDescent="0.4">
      <c r="B18" s="14" t="s">
        <v>33</v>
      </c>
    </row>
    <row r="20" spans="2:12" x14ac:dyDescent="0.4">
      <c r="B20" t="s">
        <v>4</v>
      </c>
    </row>
    <row r="21" spans="2:12" ht="26.45" customHeight="1" x14ac:dyDescent="0.4">
      <c r="B21" s="8"/>
      <c r="C21" s="30" t="s">
        <v>9</v>
      </c>
      <c r="D21" s="31" t="s">
        <v>10</v>
      </c>
      <c r="E21" s="124"/>
      <c r="F21" s="124"/>
      <c r="G21" s="31" t="s">
        <v>11</v>
      </c>
      <c r="H21" s="36"/>
      <c r="I21" s="31" t="s">
        <v>12</v>
      </c>
      <c r="J21" s="36"/>
      <c r="K21" s="31" t="s">
        <v>13</v>
      </c>
      <c r="L21" s="9"/>
    </row>
    <row r="22" spans="2:12" ht="26.45" customHeight="1" x14ac:dyDescent="0.4">
      <c r="B22" s="127" t="s">
        <v>14</v>
      </c>
      <c r="C22" s="128"/>
      <c r="D22" s="125"/>
      <c r="E22" s="125"/>
      <c r="F22" s="125"/>
      <c r="G22" s="32"/>
      <c r="H22" s="32"/>
      <c r="I22" s="33" t="s">
        <v>17</v>
      </c>
      <c r="J22" s="36"/>
      <c r="K22" s="32" t="s">
        <v>16</v>
      </c>
      <c r="L22" s="11"/>
    </row>
    <row r="23" spans="2:12" ht="26.45" customHeight="1" x14ac:dyDescent="0.4">
      <c r="B23" s="127" t="s">
        <v>15</v>
      </c>
      <c r="C23" s="128"/>
      <c r="D23" s="126"/>
      <c r="E23" s="126"/>
      <c r="F23" s="126"/>
      <c r="G23" s="32"/>
      <c r="H23" s="125"/>
      <c r="I23" s="125"/>
      <c r="J23" s="125"/>
      <c r="K23" s="32"/>
      <c r="L23" s="11"/>
    </row>
    <row r="24" spans="2:12" ht="26.45" customHeight="1" x14ac:dyDescent="0.4">
      <c r="B24" s="10"/>
      <c r="C24" s="32"/>
      <c r="D24" s="126"/>
      <c r="E24" s="126"/>
      <c r="F24" s="126"/>
      <c r="G24" s="32"/>
      <c r="H24" s="126"/>
      <c r="I24" s="126"/>
      <c r="J24" s="126"/>
      <c r="K24" s="32"/>
      <c r="L24" s="11"/>
    </row>
    <row r="25" spans="2:12" ht="12.6" customHeight="1" x14ac:dyDescent="0.4">
      <c r="B25" s="12"/>
      <c r="C25" s="6"/>
      <c r="D25" s="6"/>
      <c r="E25" s="6"/>
      <c r="F25" s="6"/>
      <c r="G25" s="6"/>
      <c r="H25" s="6"/>
      <c r="I25" s="6"/>
      <c r="J25" s="6"/>
      <c r="K25" s="6"/>
      <c r="L25" s="13"/>
    </row>
    <row r="26" spans="2:12" ht="21.6" customHeight="1" x14ac:dyDescent="0.4"/>
    <row r="27" spans="2:12" x14ac:dyDescent="0.4">
      <c r="B27" t="s">
        <v>5</v>
      </c>
    </row>
    <row r="28" spans="2:12" x14ac:dyDescent="0.4">
      <c r="B28" s="115"/>
      <c r="C28" s="116"/>
      <c r="D28" s="116"/>
      <c r="E28" s="116"/>
      <c r="F28" s="116"/>
      <c r="G28" s="116"/>
      <c r="H28" s="116"/>
      <c r="I28" s="116"/>
      <c r="J28" s="116"/>
      <c r="K28" s="116"/>
      <c r="L28" s="117"/>
    </row>
    <row r="29" spans="2:12" x14ac:dyDescent="0.4">
      <c r="B29" s="118"/>
      <c r="C29" s="119"/>
      <c r="D29" s="119"/>
      <c r="E29" s="119"/>
      <c r="F29" s="119"/>
      <c r="G29" s="119"/>
      <c r="H29" s="119"/>
      <c r="I29" s="119"/>
      <c r="J29" s="119"/>
      <c r="K29" s="119"/>
      <c r="L29" s="120"/>
    </row>
    <row r="30" spans="2:12" x14ac:dyDescent="0.4">
      <c r="B30" s="118"/>
      <c r="C30" s="119"/>
      <c r="D30" s="119"/>
      <c r="E30" s="119"/>
      <c r="F30" s="119"/>
      <c r="G30" s="119"/>
      <c r="H30" s="119"/>
      <c r="I30" s="119"/>
      <c r="J30" s="119"/>
      <c r="K30" s="119"/>
      <c r="L30" s="120"/>
    </row>
    <row r="31" spans="2:12" x14ac:dyDescent="0.4">
      <c r="B31" s="118"/>
      <c r="C31" s="119"/>
      <c r="D31" s="119"/>
      <c r="E31" s="119"/>
      <c r="F31" s="119"/>
      <c r="G31" s="119"/>
      <c r="H31" s="119"/>
      <c r="I31" s="119"/>
      <c r="J31" s="119"/>
      <c r="K31" s="119"/>
      <c r="L31" s="120"/>
    </row>
    <row r="32" spans="2:12" x14ac:dyDescent="0.4">
      <c r="B32" s="118"/>
      <c r="C32" s="119"/>
      <c r="D32" s="119"/>
      <c r="E32" s="119"/>
      <c r="F32" s="119"/>
      <c r="G32" s="119"/>
      <c r="H32" s="119"/>
      <c r="I32" s="119"/>
      <c r="J32" s="119"/>
      <c r="K32" s="119"/>
      <c r="L32" s="120"/>
    </row>
    <row r="33" spans="2:12" x14ac:dyDescent="0.4">
      <c r="B33" s="118"/>
      <c r="C33" s="119"/>
      <c r="D33" s="119"/>
      <c r="E33" s="119"/>
      <c r="F33" s="119"/>
      <c r="G33" s="119"/>
      <c r="H33" s="119"/>
      <c r="I33" s="119"/>
      <c r="J33" s="119"/>
      <c r="K33" s="119"/>
      <c r="L33" s="120"/>
    </row>
    <row r="34" spans="2:12" x14ac:dyDescent="0.4">
      <c r="B34" s="121"/>
      <c r="C34" s="122"/>
      <c r="D34" s="122"/>
      <c r="E34" s="122"/>
      <c r="F34" s="122"/>
      <c r="G34" s="122"/>
      <c r="H34" s="122"/>
      <c r="I34" s="122"/>
      <c r="J34" s="122"/>
      <c r="K34" s="122"/>
      <c r="L34" s="123"/>
    </row>
  </sheetData>
  <sheetProtection selectLockedCells="1"/>
  <mergeCells count="24">
    <mergeCell ref="C16:F16"/>
    <mergeCell ref="C17:F17"/>
    <mergeCell ref="B1:L1"/>
    <mergeCell ref="B2:L2"/>
    <mergeCell ref="B3:L3"/>
    <mergeCell ref="E5:L5"/>
    <mergeCell ref="H10:L17"/>
    <mergeCell ref="C10:F10"/>
    <mergeCell ref="C11:F11"/>
    <mergeCell ref="C12:F12"/>
    <mergeCell ref="C13:F13"/>
    <mergeCell ref="C14:F14"/>
    <mergeCell ref="C15:F15"/>
    <mergeCell ref="E6:K6"/>
    <mergeCell ref="E7:L7"/>
    <mergeCell ref="B28:L34"/>
    <mergeCell ref="E21:F21"/>
    <mergeCell ref="D22:F22"/>
    <mergeCell ref="D23:F23"/>
    <mergeCell ref="H23:J23"/>
    <mergeCell ref="D24:F24"/>
    <mergeCell ref="H24:J24"/>
    <mergeCell ref="B22:C22"/>
    <mergeCell ref="B23:C23"/>
  </mergeCells>
  <phoneticPr fontId="1"/>
  <printOptions horizontalCentered="1"/>
  <pageMargins left="0.70866141732283472" right="0.70866141732283472" top="0.74803149606299213" bottom="0.74803149606299213" header="0.31496062992125984" footer="0.31496062992125984"/>
  <pageSetup paperSize="9" orientation="portrait" blackAndWhite="1"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B1:AD24"/>
  <sheetViews>
    <sheetView showGridLines="0" showRowColHeaders="0" view="pageBreakPreview" zoomScale="70" zoomScaleNormal="60" zoomScaleSheetLayoutView="70" workbookViewId="0">
      <selection activeCell="D17" sqref="D17:G17"/>
    </sheetView>
  </sheetViews>
  <sheetFormatPr defaultColWidth="8.875" defaultRowHeight="18.75" x14ac:dyDescent="0.4"/>
  <cols>
    <col min="1" max="1" width="1.5" customWidth="1"/>
    <col min="2" max="2" width="6" customWidth="1"/>
    <col min="3" max="3" width="9.125" customWidth="1"/>
    <col min="4" max="4" width="12.125" customWidth="1"/>
    <col min="7" max="7" width="12.125" customWidth="1"/>
    <col min="8" max="8" width="9.125" customWidth="1"/>
    <col min="10" max="11" width="1.5" customWidth="1"/>
    <col min="12" max="12" width="6" customWidth="1"/>
    <col min="13" max="13" width="9.125" customWidth="1"/>
    <col min="14" max="14" width="12.125" customWidth="1"/>
    <col min="17" max="17" width="12.125" customWidth="1"/>
    <col min="18" max="18" width="9.125" customWidth="1"/>
    <col min="20" max="21" width="1.5" customWidth="1"/>
    <col min="22" max="22" width="6" customWidth="1"/>
    <col min="23" max="23" width="9.125" customWidth="1"/>
    <col min="24" max="24" width="12.125" customWidth="1"/>
    <col min="27" max="27" width="12.125" customWidth="1"/>
    <col min="28" max="28" width="9.125" customWidth="1"/>
    <col min="30" max="30" width="1.5" customWidth="1"/>
  </cols>
  <sheetData>
    <row r="1" spans="2:29" ht="19.5" thickBot="1" x14ac:dyDescent="0.45"/>
    <row r="2" spans="2:29" ht="18" customHeight="1" x14ac:dyDescent="0.4">
      <c r="H2" s="149">
        <f>DataSheet!M2</f>
        <v>45812</v>
      </c>
      <c r="I2" s="150"/>
      <c r="J2" s="25"/>
      <c r="R2" s="149">
        <f>DataSheet!M2</f>
        <v>45812</v>
      </c>
      <c r="S2" s="150"/>
      <c r="AB2" s="149">
        <f>DataSheet!M3</f>
        <v>45813</v>
      </c>
      <c r="AC2" s="150"/>
    </row>
    <row r="3" spans="2:29" ht="18" customHeight="1" thickBot="1" x14ac:dyDescent="0.45">
      <c r="E3" s="18"/>
      <c r="F3" s="18"/>
      <c r="H3" s="151" t="s">
        <v>39</v>
      </c>
      <c r="I3" s="152"/>
      <c r="J3" s="26"/>
      <c r="O3" s="18"/>
      <c r="P3" s="18"/>
      <c r="R3" s="151" t="s">
        <v>48</v>
      </c>
      <c r="S3" s="152"/>
      <c r="Y3" s="18"/>
      <c r="Z3" s="18"/>
      <c r="AB3" s="151" t="s">
        <v>48</v>
      </c>
      <c r="AC3" s="152"/>
    </row>
    <row r="4" spans="2:29" ht="20.100000000000001" customHeight="1" x14ac:dyDescent="0.4">
      <c r="R4" s="159" t="s">
        <v>93</v>
      </c>
      <c r="S4" s="160"/>
      <c r="AB4" s="159" t="s">
        <v>93</v>
      </c>
      <c r="AC4" s="160"/>
    </row>
    <row r="5" spans="2:29" ht="33" x14ac:dyDescent="0.4">
      <c r="B5" s="153" t="s">
        <v>47</v>
      </c>
      <c r="C5" s="153"/>
      <c r="D5" s="153"/>
      <c r="E5" s="153"/>
      <c r="F5" s="153"/>
      <c r="G5" s="153"/>
      <c r="H5" s="153"/>
      <c r="I5" s="153"/>
      <c r="J5" s="27"/>
      <c r="L5" s="153" t="s">
        <v>78</v>
      </c>
      <c r="M5" s="153"/>
      <c r="N5" s="153"/>
      <c r="O5" s="153"/>
      <c r="P5" s="153"/>
      <c r="Q5" s="153"/>
      <c r="R5" s="153"/>
      <c r="S5" s="153"/>
      <c r="V5" s="153" t="s">
        <v>79</v>
      </c>
      <c r="W5" s="153"/>
      <c r="X5" s="153"/>
      <c r="Y5" s="153"/>
      <c r="Z5" s="153"/>
      <c r="AA5" s="153"/>
      <c r="AB5" s="153"/>
      <c r="AC5" s="153"/>
    </row>
    <row r="6" spans="2:29" ht="29.1" customHeight="1" x14ac:dyDescent="0.4"/>
    <row r="7" spans="2:29" ht="35.450000000000003" customHeight="1" x14ac:dyDescent="0.5">
      <c r="B7" s="21"/>
      <c r="C7" s="21"/>
      <c r="D7" s="21"/>
      <c r="E7" s="154" t="s">
        <v>0</v>
      </c>
      <c r="F7" s="154"/>
      <c r="G7" s="155" t="str">
        <f>IF(DataSheet!$C$5="","",DataSheet!$C$5)</f>
        <v/>
      </c>
      <c r="H7" s="155"/>
      <c r="I7" s="155"/>
      <c r="J7" s="28"/>
      <c r="L7" s="21"/>
      <c r="M7" s="21"/>
      <c r="N7" s="21"/>
      <c r="O7" s="154" t="s">
        <v>0</v>
      </c>
      <c r="P7" s="154"/>
      <c r="Q7" s="155" t="str">
        <f>IF(DataSheet!$C$5="","",DataSheet!$C$5)</f>
        <v/>
      </c>
      <c r="R7" s="155"/>
      <c r="S7" s="155"/>
      <c r="V7" s="21"/>
      <c r="W7" s="21"/>
      <c r="X7" s="21"/>
      <c r="Y7" s="154" t="s">
        <v>0</v>
      </c>
      <c r="Z7" s="154"/>
      <c r="AA7" s="155" t="str">
        <f>IF(DataSheet!$C$5="","",DataSheet!$C$5)</f>
        <v/>
      </c>
      <c r="AB7" s="155"/>
      <c r="AC7" s="155"/>
    </row>
    <row r="8" spans="2:29" ht="35.450000000000003" customHeight="1" x14ac:dyDescent="0.5">
      <c r="B8" s="21"/>
      <c r="C8" s="21"/>
      <c r="D8" s="21"/>
      <c r="E8" s="154" t="s">
        <v>40</v>
      </c>
      <c r="F8" s="154"/>
      <c r="G8" s="155" t="str">
        <f>IF(DataSheet!$C$10="","",DataSheet!$C$10)</f>
        <v/>
      </c>
      <c r="H8" s="155"/>
      <c r="I8" s="155"/>
      <c r="J8" s="28"/>
      <c r="L8" s="21"/>
      <c r="M8" s="21"/>
      <c r="N8" s="21"/>
      <c r="O8" s="154" t="s">
        <v>40</v>
      </c>
      <c r="P8" s="154"/>
      <c r="Q8" s="155" t="str">
        <f>IF(DataSheet!$C$10="","",DataSheet!$C$10)</f>
        <v/>
      </c>
      <c r="R8" s="155"/>
      <c r="S8" s="155"/>
      <c r="V8" s="21"/>
      <c r="W8" s="21"/>
      <c r="X8" s="21"/>
      <c r="Y8" s="154" t="s">
        <v>40</v>
      </c>
      <c r="Z8" s="154"/>
      <c r="AA8" s="155" t="str">
        <f>IF(DataSheet!$C$10="","",DataSheet!$C$10)</f>
        <v/>
      </c>
      <c r="AB8" s="155"/>
      <c r="AC8" s="155"/>
    </row>
    <row r="9" spans="2:29" ht="45.6" customHeight="1" x14ac:dyDescent="0.4">
      <c r="B9" s="21"/>
      <c r="C9" s="21"/>
      <c r="D9" s="21"/>
      <c r="E9" s="21"/>
      <c r="F9" s="21"/>
      <c r="G9" s="21"/>
      <c r="H9" s="21"/>
      <c r="L9" s="21"/>
      <c r="M9" s="21"/>
      <c r="N9" s="21"/>
      <c r="O9" s="21"/>
      <c r="P9" s="21"/>
      <c r="Q9" s="21"/>
      <c r="R9" s="21"/>
      <c r="V9" s="21"/>
      <c r="W9" s="21"/>
      <c r="X9" s="21"/>
      <c r="Y9" s="21"/>
      <c r="Z9" s="21"/>
      <c r="AA9" s="21"/>
      <c r="AB9" s="21"/>
    </row>
    <row r="10" spans="2:29" ht="24" x14ac:dyDescent="0.4">
      <c r="B10" s="144" t="s">
        <v>41</v>
      </c>
      <c r="C10" s="144"/>
      <c r="D10" s="144"/>
      <c r="E10" s="144"/>
      <c r="F10" s="144"/>
      <c r="G10" s="144"/>
      <c r="H10" s="144"/>
      <c r="I10" s="144"/>
      <c r="J10" s="23"/>
      <c r="L10" s="144" t="s">
        <v>41</v>
      </c>
      <c r="M10" s="144"/>
      <c r="N10" s="144"/>
      <c r="O10" s="144"/>
      <c r="P10" s="144"/>
      <c r="Q10" s="144"/>
      <c r="R10" s="144"/>
      <c r="S10" s="144"/>
      <c r="V10" s="144" t="s">
        <v>41</v>
      </c>
      <c r="W10" s="144"/>
      <c r="X10" s="144"/>
      <c r="Y10" s="144"/>
      <c r="Z10" s="144"/>
      <c r="AA10" s="144"/>
      <c r="AB10" s="144"/>
      <c r="AC10" s="144"/>
    </row>
    <row r="11" spans="2:29" ht="24" x14ac:dyDescent="0.4">
      <c r="B11" s="21"/>
      <c r="C11" s="21"/>
      <c r="D11" s="21"/>
      <c r="E11" s="21"/>
      <c r="F11" s="21"/>
      <c r="G11" s="21"/>
      <c r="H11" s="21"/>
      <c r="L11" s="21"/>
      <c r="M11" s="21"/>
      <c r="N11" s="21"/>
      <c r="O11" s="21"/>
      <c r="P11" s="21"/>
      <c r="Q11" s="21"/>
      <c r="R11" s="21"/>
      <c r="V11" s="21"/>
      <c r="W11" s="21"/>
      <c r="X11" s="21"/>
      <c r="Y11" s="21"/>
      <c r="Z11" s="21"/>
      <c r="AA11" s="21"/>
      <c r="AB11" s="21"/>
    </row>
    <row r="12" spans="2:29" ht="24" x14ac:dyDescent="0.4">
      <c r="B12" s="21"/>
      <c r="C12" s="156" t="s">
        <v>42</v>
      </c>
      <c r="D12" s="156"/>
      <c r="E12" s="156"/>
      <c r="F12" s="156"/>
      <c r="G12" s="156"/>
      <c r="H12" s="156"/>
      <c r="I12" s="156"/>
      <c r="J12" s="21"/>
      <c r="L12" s="21"/>
      <c r="M12" s="156" t="s">
        <v>80</v>
      </c>
      <c r="N12" s="156"/>
      <c r="O12" s="156"/>
      <c r="P12" s="156"/>
      <c r="Q12" s="156"/>
      <c r="R12" s="156"/>
      <c r="S12" s="156"/>
      <c r="V12" s="21"/>
      <c r="W12" s="156" t="s">
        <v>81</v>
      </c>
      <c r="X12" s="156"/>
      <c r="Y12" s="156"/>
      <c r="Z12" s="156"/>
      <c r="AA12" s="156"/>
      <c r="AB12" s="156"/>
      <c r="AC12" s="156"/>
    </row>
    <row r="13" spans="2:29" ht="24.75" thickBot="1" x14ac:dyDescent="0.45">
      <c r="B13" s="21"/>
      <c r="C13" s="21"/>
      <c r="D13" s="21"/>
      <c r="E13" s="21"/>
      <c r="F13" s="21"/>
      <c r="G13" s="21"/>
      <c r="H13" s="21"/>
      <c r="L13" s="21"/>
      <c r="M13" s="21"/>
      <c r="N13" s="21"/>
      <c r="O13" s="21"/>
      <c r="P13" s="21"/>
      <c r="Q13" s="21"/>
      <c r="R13" s="21"/>
      <c r="V13" s="21"/>
      <c r="W13" s="21"/>
      <c r="X13" s="21"/>
      <c r="Y13" s="21"/>
      <c r="Z13" s="21"/>
      <c r="AA13" s="21"/>
      <c r="AB13" s="21"/>
    </row>
    <row r="14" spans="2:29" ht="27.6" customHeight="1" thickBot="1" x14ac:dyDescent="0.45">
      <c r="C14" s="157" t="s">
        <v>77</v>
      </c>
      <c r="D14" s="158"/>
      <c r="G14" s="21"/>
      <c r="H14" s="21"/>
      <c r="M14" s="157" t="str">
        <f>C14</f>
        <v>高校男子</v>
      </c>
      <c r="N14" s="158"/>
      <c r="Q14" s="21"/>
      <c r="R14" s="21"/>
      <c r="W14" s="157" t="str">
        <f>M14</f>
        <v>高校男子</v>
      </c>
      <c r="X14" s="158"/>
      <c r="AA14" s="21"/>
      <c r="AB14" s="21"/>
    </row>
    <row r="15" spans="2:29" ht="24" x14ac:dyDescent="0.4">
      <c r="B15" s="21"/>
      <c r="C15" s="21"/>
      <c r="D15" s="21"/>
      <c r="E15" s="21"/>
      <c r="F15" s="21"/>
      <c r="G15" s="21"/>
      <c r="H15" s="21"/>
      <c r="L15" s="21"/>
      <c r="M15" s="21"/>
      <c r="N15" s="21"/>
      <c r="O15" s="21"/>
      <c r="P15" s="21"/>
      <c r="Q15" s="21"/>
      <c r="R15" s="21"/>
      <c r="V15" s="21"/>
      <c r="W15" s="21"/>
      <c r="X15" s="21"/>
      <c r="Y15" s="21"/>
      <c r="Z15" s="21"/>
      <c r="AA15" s="21"/>
      <c r="AB15" s="21"/>
    </row>
    <row r="16" spans="2:29" ht="24" x14ac:dyDescent="0.4">
      <c r="C16" s="22" t="s">
        <v>44</v>
      </c>
      <c r="D16" s="147" t="s">
        <v>6</v>
      </c>
      <c r="E16" s="147"/>
      <c r="F16" s="147"/>
      <c r="G16" s="147"/>
      <c r="H16" s="22" t="s">
        <v>7</v>
      </c>
      <c r="M16" s="22" t="s">
        <v>44</v>
      </c>
      <c r="N16" s="147" t="s">
        <v>6</v>
      </c>
      <c r="O16" s="147"/>
      <c r="P16" s="147"/>
      <c r="Q16" s="147"/>
      <c r="R16" s="22" t="s">
        <v>7</v>
      </c>
      <c r="W16" s="22" t="s">
        <v>44</v>
      </c>
      <c r="X16" s="147" t="s">
        <v>6</v>
      </c>
      <c r="Y16" s="147"/>
      <c r="Z16" s="147"/>
      <c r="AA16" s="147"/>
      <c r="AB16" s="22" t="s">
        <v>7</v>
      </c>
    </row>
    <row r="17" spans="2:30" ht="48" customHeight="1" x14ac:dyDescent="0.4">
      <c r="C17" s="22">
        <v>1</v>
      </c>
      <c r="D17" s="148"/>
      <c r="E17" s="148"/>
      <c r="F17" s="148"/>
      <c r="G17" s="148"/>
      <c r="H17" s="22" t="str">
        <f>IF(D17="","",VLOOKUP(D17,DataSheet!$C$11:$E$18,3,FALSE))</f>
        <v/>
      </c>
      <c r="M17" s="22">
        <v>1</v>
      </c>
      <c r="N17" s="148"/>
      <c r="O17" s="148"/>
      <c r="P17" s="148"/>
      <c r="Q17" s="148"/>
      <c r="R17" s="22" t="str">
        <f>IF(N17="","",VLOOKUP(N17,DataSheet!$C$11:$E$18,3,FALSE))</f>
        <v/>
      </c>
      <c r="W17" s="22">
        <v>1</v>
      </c>
      <c r="X17" s="148"/>
      <c r="Y17" s="148"/>
      <c r="Z17" s="148"/>
      <c r="AA17" s="148"/>
      <c r="AB17" s="22" t="str">
        <f>IF(X17="","",VLOOKUP(X17,DataSheet!$C$11:$E$18,3,FALSE))</f>
        <v/>
      </c>
    </row>
    <row r="18" spans="2:30" ht="48" customHeight="1" x14ac:dyDescent="0.4">
      <c r="C18" s="22">
        <v>2</v>
      </c>
      <c r="D18" s="148"/>
      <c r="E18" s="148"/>
      <c r="F18" s="148"/>
      <c r="G18" s="148"/>
      <c r="H18" s="22" t="str">
        <f>IF(D18="","",VLOOKUP(D18,DataSheet!$C$11:$E$18,3,FALSE))</f>
        <v/>
      </c>
      <c r="M18" s="22">
        <v>2</v>
      </c>
      <c r="N18" s="148"/>
      <c r="O18" s="148"/>
      <c r="P18" s="148"/>
      <c r="Q18" s="148"/>
      <c r="R18" s="22" t="str">
        <f>IF(N18="","",VLOOKUP(N18,DataSheet!$C$11:$E$18,3,FALSE))</f>
        <v/>
      </c>
      <c r="W18" s="22">
        <v>2</v>
      </c>
      <c r="X18" s="148"/>
      <c r="Y18" s="148"/>
      <c r="Z18" s="148"/>
      <c r="AA18" s="148"/>
      <c r="AB18" s="22" t="str">
        <f>IF(X18="","",VLOOKUP(X18,DataSheet!$C$11:$E$18,3,FALSE))</f>
        <v/>
      </c>
    </row>
    <row r="19" spans="2:30" ht="48" customHeight="1" x14ac:dyDescent="0.4">
      <c r="C19" s="22">
        <v>3</v>
      </c>
      <c r="D19" s="148"/>
      <c r="E19" s="148"/>
      <c r="F19" s="148"/>
      <c r="G19" s="148"/>
      <c r="H19" s="22" t="str">
        <f>IF(D19="","",VLOOKUP(D19,DataSheet!$C$11:$E$18,3,FALSE))</f>
        <v/>
      </c>
      <c r="M19" s="22">
        <v>3</v>
      </c>
      <c r="N19" s="148"/>
      <c r="O19" s="148"/>
      <c r="P19" s="148"/>
      <c r="Q19" s="148"/>
      <c r="R19" s="22" t="str">
        <f>IF(N19="","",VLOOKUP(N19,DataSheet!$C$11:$E$18,3,FALSE))</f>
        <v/>
      </c>
      <c r="W19" s="22">
        <v>3</v>
      </c>
      <c r="X19" s="148"/>
      <c r="Y19" s="148"/>
      <c r="Z19" s="148"/>
      <c r="AA19" s="148"/>
      <c r="AB19" s="22" t="str">
        <f>IF(X19="","",VLOOKUP(X19,DataSheet!$C$11:$E$18,3,FALSE))</f>
        <v/>
      </c>
    </row>
    <row r="20" spans="2:30" ht="48" customHeight="1" x14ac:dyDescent="0.4">
      <c r="C20" s="22">
        <v>4</v>
      </c>
      <c r="D20" s="148"/>
      <c r="E20" s="148"/>
      <c r="F20" s="148"/>
      <c r="G20" s="148"/>
      <c r="H20" s="22" t="str">
        <f>IF(D20="","",VLOOKUP(D20,DataSheet!$C$11:$E$18,3,FALSE))</f>
        <v/>
      </c>
      <c r="M20" s="22">
        <v>4</v>
      </c>
      <c r="N20" s="148"/>
      <c r="O20" s="148"/>
      <c r="P20" s="148"/>
      <c r="Q20" s="148"/>
      <c r="R20" s="22" t="str">
        <f>IF(N20="","",VLOOKUP(N20,DataSheet!$C$11:$E$18,3,FALSE))</f>
        <v/>
      </c>
      <c r="W20" s="22">
        <v>4</v>
      </c>
      <c r="X20" s="148"/>
      <c r="Y20" s="148"/>
      <c r="Z20" s="148"/>
      <c r="AA20" s="148"/>
      <c r="AB20" s="22" t="str">
        <f>IF(X20="","",VLOOKUP(X20,DataSheet!$C$11:$E$18,3,FALSE))</f>
        <v/>
      </c>
    </row>
    <row r="21" spans="2:30" ht="48" customHeight="1" x14ac:dyDescent="0.4">
      <c r="C21" s="22">
        <v>5</v>
      </c>
      <c r="D21" s="148"/>
      <c r="E21" s="148"/>
      <c r="F21" s="148"/>
      <c r="G21" s="148"/>
      <c r="H21" s="22" t="str">
        <f>IF(D21="","",VLOOKUP(D21,DataSheet!$C$11:$E$18,3,FALSE))</f>
        <v/>
      </c>
      <c r="M21" s="29"/>
      <c r="N21" s="144"/>
      <c r="O21" s="144"/>
      <c r="P21" s="144"/>
      <c r="Q21" s="144"/>
      <c r="R21" s="29"/>
      <c r="W21" s="29"/>
      <c r="X21" s="144"/>
      <c r="Y21" s="144"/>
      <c r="Z21" s="144"/>
      <c r="AA21" s="144"/>
      <c r="AB21" s="29"/>
    </row>
    <row r="22" spans="2:30" ht="24" x14ac:dyDescent="0.4">
      <c r="B22" s="21"/>
      <c r="C22" s="21"/>
      <c r="D22" s="21"/>
      <c r="E22" s="21"/>
      <c r="F22" s="21"/>
      <c r="G22" s="21"/>
      <c r="H22" s="21"/>
      <c r="L22" s="21"/>
      <c r="M22" s="21"/>
      <c r="N22" s="21"/>
      <c r="O22" s="21"/>
      <c r="P22" s="21"/>
      <c r="Q22" s="21"/>
      <c r="R22" s="21"/>
      <c r="V22" s="21"/>
      <c r="W22" s="21"/>
      <c r="X22" s="21"/>
      <c r="Y22" s="21"/>
      <c r="Z22" s="21"/>
      <c r="AA22" s="21"/>
      <c r="AB22" s="21"/>
    </row>
    <row r="23" spans="2:30" x14ac:dyDescent="0.4">
      <c r="B23" s="145" t="s">
        <v>45</v>
      </c>
      <c r="C23" s="145"/>
      <c r="D23" s="145"/>
      <c r="E23" s="145"/>
      <c r="F23" s="145"/>
      <c r="G23" s="145"/>
      <c r="H23" s="145"/>
      <c r="I23" s="145"/>
      <c r="J23" s="24"/>
      <c r="L23" s="145" t="s">
        <v>75</v>
      </c>
      <c r="M23" s="145"/>
      <c r="N23" s="145"/>
      <c r="O23" s="145"/>
      <c r="P23" s="145"/>
      <c r="Q23" s="145"/>
      <c r="R23" s="145"/>
      <c r="S23" s="145"/>
      <c r="V23" s="145" t="s">
        <v>75</v>
      </c>
      <c r="W23" s="145"/>
      <c r="X23" s="145"/>
      <c r="Y23" s="145"/>
      <c r="Z23" s="145"/>
      <c r="AA23" s="145"/>
      <c r="AB23" s="145"/>
      <c r="AC23" s="145"/>
    </row>
    <row r="24" spans="2:30" x14ac:dyDescent="0.4">
      <c r="B24" s="145" t="s">
        <v>87</v>
      </c>
      <c r="C24" s="145"/>
      <c r="D24" s="145"/>
      <c r="E24" s="145"/>
      <c r="F24" s="145"/>
      <c r="G24" s="145"/>
      <c r="H24" s="145"/>
      <c r="I24" s="145"/>
      <c r="J24" s="24"/>
      <c r="L24" s="145" t="s">
        <v>88</v>
      </c>
      <c r="M24" s="145"/>
      <c r="N24" s="145"/>
      <c r="O24" s="145"/>
      <c r="P24" s="145"/>
      <c r="Q24" s="145"/>
      <c r="R24" s="145"/>
      <c r="S24" s="145"/>
      <c r="U24" s="6"/>
      <c r="V24" s="146" t="s">
        <v>88</v>
      </c>
      <c r="W24" s="146"/>
      <c r="X24" s="146"/>
      <c r="Y24" s="146"/>
      <c r="Z24" s="146"/>
      <c r="AA24" s="146"/>
      <c r="AB24" s="146"/>
      <c r="AC24" s="146"/>
      <c r="AD24" s="6"/>
    </row>
  </sheetData>
  <sheetProtection sheet="1" selectLockedCells="1"/>
  <mergeCells count="56">
    <mergeCell ref="R4:S4"/>
    <mergeCell ref="AB4:AC4"/>
    <mergeCell ref="D16:G16"/>
    <mergeCell ref="C14:D14"/>
    <mergeCell ref="E7:F7"/>
    <mergeCell ref="E8:F8"/>
    <mergeCell ref="Y8:Z8"/>
    <mergeCell ref="AA8:AC8"/>
    <mergeCell ref="V10:AC10"/>
    <mergeCell ref="W12:AC12"/>
    <mergeCell ref="W14:X14"/>
    <mergeCell ref="H2:I2"/>
    <mergeCell ref="H3:I3"/>
    <mergeCell ref="B5:I5"/>
    <mergeCell ref="G7:I7"/>
    <mergeCell ref="G8:I8"/>
    <mergeCell ref="B24:I24"/>
    <mergeCell ref="B10:I10"/>
    <mergeCell ref="C12:I12"/>
    <mergeCell ref="R2:S2"/>
    <mergeCell ref="R3:S3"/>
    <mergeCell ref="L5:S5"/>
    <mergeCell ref="O7:P7"/>
    <mergeCell ref="Q7:S7"/>
    <mergeCell ref="O8:P8"/>
    <mergeCell ref="Q8:S8"/>
    <mergeCell ref="D17:G17"/>
    <mergeCell ref="D18:G18"/>
    <mergeCell ref="D19:G19"/>
    <mergeCell ref="D20:G20"/>
    <mergeCell ref="D21:G21"/>
    <mergeCell ref="B23:I23"/>
    <mergeCell ref="L23:S23"/>
    <mergeCell ref="L24:S24"/>
    <mergeCell ref="L10:S10"/>
    <mergeCell ref="M12:S12"/>
    <mergeCell ref="M14:N14"/>
    <mergeCell ref="N16:Q16"/>
    <mergeCell ref="N17:Q17"/>
    <mergeCell ref="N18:Q18"/>
    <mergeCell ref="N19:Q19"/>
    <mergeCell ref="N20:Q20"/>
    <mergeCell ref="N21:Q21"/>
    <mergeCell ref="AB2:AC2"/>
    <mergeCell ref="AB3:AC3"/>
    <mergeCell ref="V5:AC5"/>
    <mergeCell ref="Y7:Z7"/>
    <mergeCell ref="AA7:AC7"/>
    <mergeCell ref="X21:AA21"/>
    <mergeCell ref="V23:AC23"/>
    <mergeCell ref="V24:AC24"/>
    <mergeCell ref="X16:AA16"/>
    <mergeCell ref="X17:AA17"/>
    <mergeCell ref="X18:AA18"/>
    <mergeCell ref="X19:AA19"/>
    <mergeCell ref="X20:AA20"/>
  </mergeCells>
  <phoneticPr fontId="1"/>
  <printOptions horizontalCentered="1"/>
  <pageMargins left="0.70866141732283472" right="0.70866141732283472" top="0.74803149606299213" bottom="0.74803149606299213" header="0.31496062992125984" footer="0.31496062992125984"/>
  <pageSetup paperSize="9" fitToWidth="0" fitToHeight="0" orientation="portrait" blackAndWhite="1" horizontalDpi="4294967293" r:id="rId1"/>
  <colBreaks count="2" manualBreakCount="2">
    <brk id="10" max="23" man="1"/>
    <brk id="20" max="23"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DataSheet!$C$11:$C$17</xm:f>
          </x14:formula1>
          <xm:sqref>N17:Q20 D17:G21 X17:AA20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1:N34"/>
  <sheetViews>
    <sheetView showGridLines="0" showRowColHeaders="0" workbookViewId="0">
      <selection activeCell="C12" sqref="C12:F12"/>
    </sheetView>
  </sheetViews>
  <sheetFormatPr defaultColWidth="8.875" defaultRowHeight="18.75" x14ac:dyDescent="0.4"/>
  <cols>
    <col min="1" max="1" width="2.125" customWidth="1"/>
    <col min="3" max="3" width="7.125" customWidth="1"/>
    <col min="5" max="5" width="3.125" bestFit="1" customWidth="1"/>
    <col min="7" max="7" width="3.125" bestFit="1" customWidth="1"/>
    <col min="9" max="9" width="3.125" bestFit="1" customWidth="1"/>
    <col min="11" max="11" width="3.125" bestFit="1" customWidth="1"/>
  </cols>
  <sheetData>
    <row r="1" spans="2:14" ht="25.5" x14ac:dyDescent="0.4">
      <c r="B1" s="130" t="str">
        <f>IF(DataSheet!C2="","",DataSheet!C2)</f>
        <v>2025年度 全国高等学校ゴルフ選手権団体の部中部地区予選</v>
      </c>
      <c r="C1" s="130"/>
      <c r="D1" s="130"/>
      <c r="E1" s="130"/>
      <c r="F1" s="130"/>
      <c r="G1" s="130"/>
      <c r="H1" s="130"/>
      <c r="I1" s="130"/>
      <c r="J1" s="130"/>
      <c r="K1" s="130"/>
      <c r="L1" s="130"/>
      <c r="N1" s="37" t="s">
        <v>49</v>
      </c>
    </row>
    <row r="2" spans="2:14" ht="25.5" x14ac:dyDescent="0.4">
      <c r="B2" s="130" t="str">
        <f>IF(DataSheet!C3="","",DataSheet!C3)</f>
        <v>兼　第48回　中部高等学校ゴルフ対抗戦</v>
      </c>
      <c r="C2" s="130"/>
      <c r="D2" s="130"/>
      <c r="E2" s="130"/>
      <c r="F2" s="130"/>
      <c r="G2" s="130"/>
      <c r="H2" s="130"/>
      <c r="I2" s="130"/>
      <c r="J2" s="130"/>
      <c r="K2" s="130"/>
      <c r="L2" s="130"/>
    </row>
    <row r="3" spans="2:14" ht="32.450000000000003" customHeight="1" x14ac:dyDescent="0.4">
      <c r="B3" s="131" t="s">
        <v>37</v>
      </c>
      <c r="C3" s="131"/>
      <c r="D3" s="131"/>
      <c r="E3" s="131"/>
      <c r="F3" s="131"/>
      <c r="G3" s="131"/>
      <c r="H3" s="131"/>
      <c r="I3" s="131"/>
      <c r="J3" s="131"/>
      <c r="K3" s="131"/>
      <c r="L3" s="131"/>
    </row>
    <row r="4" spans="2:14" ht="14.1" customHeight="1" x14ac:dyDescent="0.4"/>
    <row r="5" spans="2:14" ht="27.6" customHeight="1" x14ac:dyDescent="0.4">
      <c r="D5" t="s">
        <v>0</v>
      </c>
      <c r="E5" s="132" t="str">
        <f>IF(DataSheet!C4="","",DataSheet!C4)</f>
        <v/>
      </c>
      <c r="F5" s="132"/>
      <c r="G5" s="132"/>
      <c r="H5" s="132"/>
      <c r="I5" s="132"/>
      <c r="J5" s="132"/>
      <c r="K5" s="132"/>
      <c r="L5" s="132"/>
    </row>
    <row r="6" spans="2:14" ht="27.6" customHeight="1" x14ac:dyDescent="0.4">
      <c r="D6" t="s">
        <v>1</v>
      </c>
      <c r="E6" s="143" t="str">
        <f>IF(DataSheet!C6="","",DataSheet!C6)</f>
        <v/>
      </c>
      <c r="F6" s="143"/>
      <c r="G6" s="143"/>
      <c r="H6" s="143"/>
      <c r="I6" s="143"/>
      <c r="J6" s="143"/>
      <c r="K6" s="143"/>
      <c r="L6" s="15" t="s">
        <v>35</v>
      </c>
    </row>
    <row r="7" spans="2:14" ht="27.6" customHeight="1" x14ac:dyDescent="0.4">
      <c r="D7" t="s">
        <v>2</v>
      </c>
      <c r="E7" s="143" t="str">
        <f>IF(DataSheet!H10="","",DataSheet!H10)</f>
        <v/>
      </c>
      <c r="F7" s="143"/>
      <c r="G7" s="143"/>
      <c r="H7" s="143"/>
      <c r="I7" s="143"/>
      <c r="J7" s="143"/>
      <c r="K7" s="143"/>
      <c r="L7" s="143"/>
    </row>
    <row r="9" spans="2:14" x14ac:dyDescent="0.4">
      <c r="B9" t="s">
        <v>3</v>
      </c>
      <c r="H9" t="s">
        <v>36</v>
      </c>
    </row>
    <row r="10" spans="2:14" x14ac:dyDescent="0.4">
      <c r="B10" s="7" t="s">
        <v>7</v>
      </c>
      <c r="C10" s="142" t="s">
        <v>6</v>
      </c>
      <c r="D10" s="142"/>
      <c r="E10" s="142"/>
      <c r="F10" s="142"/>
      <c r="H10" s="133"/>
      <c r="I10" s="134"/>
      <c r="J10" s="134"/>
      <c r="K10" s="134"/>
      <c r="L10" s="135"/>
    </row>
    <row r="11" spans="2:14" ht="20.100000000000001" customHeight="1" x14ac:dyDescent="0.4">
      <c r="B11" s="7" t="str">
        <f>IF(DataSheet!J11="","",DataSheet!J11)</f>
        <v/>
      </c>
      <c r="C11" s="129" t="str">
        <f>IF(DataSheet!H11="","",DataSheet!H11)</f>
        <v/>
      </c>
      <c r="D11" s="129"/>
      <c r="E11" s="129"/>
      <c r="F11" s="129"/>
      <c r="H11" s="136"/>
      <c r="I11" s="137"/>
      <c r="J11" s="137"/>
      <c r="K11" s="137"/>
      <c r="L11" s="138"/>
    </row>
    <row r="12" spans="2:14" ht="20.100000000000001" customHeight="1" x14ac:dyDescent="0.4">
      <c r="B12" s="7" t="str">
        <f>IF(DataSheet!J12="","",DataSheet!J12)</f>
        <v/>
      </c>
      <c r="C12" s="129" t="str">
        <f>IF(DataSheet!H12="","",DataSheet!H12)</f>
        <v/>
      </c>
      <c r="D12" s="129"/>
      <c r="E12" s="129"/>
      <c r="F12" s="129"/>
      <c r="H12" s="136"/>
      <c r="I12" s="137"/>
      <c r="J12" s="137"/>
      <c r="K12" s="137"/>
      <c r="L12" s="138"/>
    </row>
    <row r="13" spans="2:14" ht="20.100000000000001" customHeight="1" x14ac:dyDescent="0.4">
      <c r="B13" s="7" t="str">
        <f>IF(DataSheet!J13="","",DataSheet!J13)</f>
        <v/>
      </c>
      <c r="C13" s="129" t="str">
        <f>IF(DataSheet!H13="","",DataSheet!H13)</f>
        <v/>
      </c>
      <c r="D13" s="129"/>
      <c r="E13" s="129"/>
      <c r="F13" s="129"/>
      <c r="H13" s="136"/>
      <c r="I13" s="137"/>
      <c r="J13" s="137"/>
      <c r="K13" s="137"/>
      <c r="L13" s="138"/>
    </row>
    <row r="14" spans="2:14" ht="20.100000000000001" customHeight="1" x14ac:dyDescent="0.4">
      <c r="B14" s="7" t="str">
        <f>IF(DataSheet!J14="","",DataSheet!J14)</f>
        <v/>
      </c>
      <c r="C14" s="129" t="str">
        <f>IF(DataSheet!H14="","",DataSheet!H14)</f>
        <v/>
      </c>
      <c r="D14" s="129"/>
      <c r="E14" s="129"/>
      <c r="F14" s="129"/>
      <c r="H14" s="136"/>
      <c r="I14" s="137"/>
      <c r="J14" s="137"/>
      <c r="K14" s="137"/>
      <c r="L14" s="138"/>
    </row>
    <row r="15" spans="2:14" ht="20.100000000000001" customHeight="1" x14ac:dyDescent="0.4">
      <c r="B15" s="7" t="str">
        <f>IF(DataSheet!J15="","",DataSheet!J15)</f>
        <v/>
      </c>
      <c r="C15" s="129" t="str">
        <f>IF(DataSheet!H15="","",DataSheet!H15)</f>
        <v/>
      </c>
      <c r="D15" s="129"/>
      <c r="E15" s="129"/>
      <c r="F15" s="129"/>
      <c r="H15" s="136"/>
      <c r="I15" s="137"/>
      <c r="J15" s="137"/>
      <c r="K15" s="137"/>
      <c r="L15" s="138"/>
    </row>
    <row r="16" spans="2:14" ht="20.100000000000001" customHeight="1" x14ac:dyDescent="0.4">
      <c r="B16" s="7" t="str">
        <f>IF(DataSheet!J16="","",DataSheet!J16)</f>
        <v/>
      </c>
      <c r="C16" s="129" t="str">
        <f>IF(DataSheet!H16="","",DataSheet!H16)</f>
        <v/>
      </c>
      <c r="D16" s="129"/>
      <c r="E16" s="129"/>
      <c r="F16" s="129"/>
      <c r="H16" s="136"/>
      <c r="I16" s="137"/>
      <c r="J16" s="137"/>
      <c r="K16" s="137"/>
      <c r="L16" s="138"/>
    </row>
    <row r="17" spans="2:12" ht="20.100000000000001" customHeight="1" x14ac:dyDescent="0.4">
      <c r="B17" s="7" t="str">
        <f>IF(DataSheet!J17="","",DataSheet!J17)</f>
        <v/>
      </c>
      <c r="C17" s="129" t="str">
        <f>IF(DataSheet!H17="","",DataSheet!H17)</f>
        <v/>
      </c>
      <c r="D17" s="129"/>
      <c r="E17" s="129"/>
      <c r="F17" s="129"/>
      <c r="H17" s="139"/>
      <c r="I17" s="140"/>
      <c r="J17" s="140"/>
      <c r="K17" s="140"/>
      <c r="L17" s="141"/>
    </row>
    <row r="18" spans="2:12" x14ac:dyDescent="0.4">
      <c r="B18" s="14" t="s">
        <v>33</v>
      </c>
    </row>
    <row r="20" spans="2:12" x14ac:dyDescent="0.4">
      <c r="B20" t="s">
        <v>4</v>
      </c>
    </row>
    <row r="21" spans="2:12" ht="26.45" customHeight="1" x14ac:dyDescent="0.4">
      <c r="B21" s="8"/>
      <c r="C21" s="30" t="s">
        <v>9</v>
      </c>
      <c r="D21" s="31" t="s">
        <v>10</v>
      </c>
      <c r="E21" s="124"/>
      <c r="F21" s="124"/>
      <c r="G21" s="31" t="s">
        <v>11</v>
      </c>
      <c r="H21" s="36"/>
      <c r="I21" s="31" t="s">
        <v>12</v>
      </c>
      <c r="J21" s="36"/>
      <c r="K21" s="31" t="s">
        <v>13</v>
      </c>
      <c r="L21" s="34"/>
    </row>
    <row r="22" spans="2:12" ht="26.45" customHeight="1" x14ac:dyDescent="0.4">
      <c r="B22" s="127" t="s">
        <v>14</v>
      </c>
      <c r="C22" s="128"/>
      <c r="D22" s="125"/>
      <c r="E22" s="125"/>
      <c r="F22" s="125"/>
      <c r="G22" s="32"/>
      <c r="H22" s="32"/>
      <c r="I22" s="33" t="s">
        <v>17</v>
      </c>
      <c r="J22" s="36"/>
      <c r="K22" s="32" t="s">
        <v>16</v>
      </c>
      <c r="L22" s="35"/>
    </row>
    <row r="23" spans="2:12" ht="26.45" customHeight="1" x14ac:dyDescent="0.4">
      <c r="B23" s="127" t="s">
        <v>15</v>
      </c>
      <c r="C23" s="128"/>
      <c r="D23" s="126"/>
      <c r="E23" s="126"/>
      <c r="F23" s="126"/>
      <c r="G23" s="32"/>
      <c r="H23" s="125"/>
      <c r="I23" s="125"/>
      <c r="J23" s="125"/>
      <c r="K23" s="32"/>
      <c r="L23" s="35"/>
    </row>
    <row r="24" spans="2:12" ht="26.45" customHeight="1" x14ac:dyDescent="0.4">
      <c r="B24" s="10"/>
      <c r="C24" s="32"/>
      <c r="D24" s="126"/>
      <c r="E24" s="126"/>
      <c r="F24" s="126"/>
      <c r="G24" s="32"/>
      <c r="H24" s="126"/>
      <c r="I24" s="126"/>
      <c r="J24" s="126"/>
      <c r="K24" s="32"/>
      <c r="L24" s="35"/>
    </row>
    <row r="25" spans="2:12" ht="12.6" customHeight="1" x14ac:dyDescent="0.4">
      <c r="B25" s="12"/>
      <c r="C25" s="6"/>
      <c r="D25" s="6"/>
      <c r="E25" s="6"/>
      <c r="F25" s="6"/>
      <c r="G25" s="6"/>
      <c r="H25" s="6"/>
      <c r="I25" s="6"/>
      <c r="J25" s="6"/>
      <c r="K25" s="6"/>
      <c r="L25" s="13"/>
    </row>
    <row r="26" spans="2:12" ht="21.6" customHeight="1" x14ac:dyDescent="0.4"/>
    <row r="27" spans="2:12" x14ac:dyDescent="0.4">
      <c r="B27" t="s">
        <v>5</v>
      </c>
    </row>
    <row r="28" spans="2:12" x14ac:dyDescent="0.4">
      <c r="B28" s="115"/>
      <c r="C28" s="116"/>
      <c r="D28" s="116"/>
      <c r="E28" s="116"/>
      <c r="F28" s="116"/>
      <c r="G28" s="116"/>
      <c r="H28" s="116"/>
      <c r="I28" s="116"/>
      <c r="J28" s="116"/>
      <c r="K28" s="116"/>
      <c r="L28" s="117"/>
    </row>
    <row r="29" spans="2:12" x14ac:dyDescent="0.4">
      <c r="B29" s="118"/>
      <c r="C29" s="119"/>
      <c r="D29" s="119"/>
      <c r="E29" s="119"/>
      <c r="F29" s="119"/>
      <c r="G29" s="119"/>
      <c r="H29" s="119"/>
      <c r="I29" s="119"/>
      <c r="J29" s="119"/>
      <c r="K29" s="119"/>
      <c r="L29" s="120"/>
    </row>
    <row r="30" spans="2:12" x14ac:dyDescent="0.4">
      <c r="B30" s="118"/>
      <c r="C30" s="119"/>
      <c r="D30" s="119"/>
      <c r="E30" s="119"/>
      <c r="F30" s="119"/>
      <c r="G30" s="119"/>
      <c r="H30" s="119"/>
      <c r="I30" s="119"/>
      <c r="J30" s="119"/>
      <c r="K30" s="119"/>
      <c r="L30" s="120"/>
    </row>
    <row r="31" spans="2:12" x14ac:dyDescent="0.4">
      <c r="B31" s="118"/>
      <c r="C31" s="119"/>
      <c r="D31" s="119"/>
      <c r="E31" s="119"/>
      <c r="F31" s="119"/>
      <c r="G31" s="119"/>
      <c r="H31" s="119"/>
      <c r="I31" s="119"/>
      <c r="J31" s="119"/>
      <c r="K31" s="119"/>
      <c r="L31" s="120"/>
    </row>
    <row r="32" spans="2:12" x14ac:dyDescent="0.4">
      <c r="B32" s="118"/>
      <c r="C32" s="119"/>
      <c r="D32" s="119"/>
      <c r="E32" s="119"/>
      <c r="F32" s="119"/>
      <c r="G32" s="119"/>
      <c r="H32" s="119"/>
      <c r="I32" s="119"/>
      <c r="J32" s="119"/>
      <c r="K32" s="119"/>
      <c r="L32" s="120"/>
    </row>
    <row r="33" spans="2:12" x14ac:dyDescent="0.4">
      <c r="B33" s="118"/>
      <c r="C33" s="119"/>
      <c r="D33" s="119"/>
      <c r="E33" s="119"/>
      <c r="F33" s="119"/>
      <c r="G33" s="119"/>
      <c r="H33" s="119"/>
      <c r="I33" s="119"/>
      <c r="J33" s="119"/>
      <c r="K33" s="119"/>
      <c r="L33" s="120"/>
    </row>
    <row r="34" spans="2:12" x14ac:dyDescent="0.4">
      <c r="B34" s="121"/>
      <c r="C34" s="122"/>
      <c r="D34" s="122"/>
      <c r="E34" s="122"/>
      <c r="F34" s="122"/>
      <c r="G34" s="122"/>
      <c r="H34" s="122"/>
      <c r="I34" s="122"/>
      <c r="J34" s="122"/>
      <c r="K34" s="122"/>
      <c r="L34" s="123"/>
    </row>
  </sheetData>
  <sheetProtection selectLockedCells="1"/>
  <mergeCells count="24">
    <mergeCell ref="B1:L1"/>
    <mergeCell ref="B2:L2"/>
    <mergeCell ref="B3:L3"/>
    <mergeCell ref="E5:L5"/>
    <mergeCell ref="C10:F10"/>
    <mergeCell ref="H10:L17"/>
    <mergeCell ref="C11:F11"/>
    <mergeCell ref="C12:F12"/>
    <mergeCell ref="C13:F13"/>
    <mergeCell ref="C14:F14"/>
    <mergeCell ref="E6:K6"/>
    <mergeCell ref="E7:L7"/>
    <mergeCell ref="H23:J23"/>
    <mergeCell ref="D24:F24"/>
    <mergeCell ref="H24:J24"/>
    <mergeCell ref="B28:L34"/>
    <mergeCell ref="C15:F15"/>
    <mergeCell ref="C16:F16"/>
    <mergeCell ref="C17:F17"/>
    <mergeCell ref="E21:F21"/>
    <mergeCell ref="D22:F22"/>
    <mergeCell ref="D23:F23"/>
    <mergeCell ref="B22:C22"/>
    <mergeCell ref="B23:C23"/>
  </mergeCells>
  <phoneticPr fontId="1"/>
  <printOptions horizontalCentered="1"/>
  <pageMargins left="0.70866141732283472" right="0.70866141732283472" top="0.74803149606299213" bottom="0.74803149606299213" header="0.31496062992125984" footer="0.31496062992125984"/>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B1:AC24"/>
  <sheetViews>
    <sheetView showGridLines="0" showRowColHeaders="0" view="pageBreakPreview" zoomScale="80" zoomScaleNormal="100" zoomScaleSheetLayoutView="80" workbookViewId="0">
      <selection activeCell="D17" sqref="D17:G17"/>
    </sheetView>
  </sheetViews>
  <sheetFormatPr defaultColWidth="8.875" defaultRowHeight="18.75" x14ac:dyDescent="0.4"/>
  <cols>
    <col min="1" max="1" width="1.5" customWidth="1"/>
    <col min="2" max="2" width="6" customWidth="1"/>
    <col min="3" max="3" width="9.125" customWidth="1"/>
    <col min="4" max="4" width="12.125" customWidth="1"/>
    <col min="7" max="7" width="12.125" customWidth="1"/>
    <col min="8" max="8" width="9.125" customWidth="1"/>
    <col min="10" max="11" width="1.5" customWidth="1"/>
    <col min="12" max="12" width="6" customWidth="1"/>
    <col min="13" max="13" width="9.125" customWidth="1"/>
    <col min="14" max="14" width="12.125" customWidth="1"/>
    <col min="17" max="17" width="12.125" customWidth="1"/>
    <col min="18" max="18" width="9.125" customWidth="1"/>
    <col min="20" max="21" width="1.5" customWidth="1"/>
    <col min="22" max="22" width="6" customWidth="1"/>
    <col min="23" max="23" width="9.125" customWidth="1"/>
    <col min="24" max="24" width="12.125" customWidth="1"/>
    <col min="27" max="27" width="12.125" customWidth="1"/>
    <col min="28" max="28" width="9.125" customWidth="1"/>
    <col min="30" max="30" width="1.5" customWidth="1"/>
  </cols>
  <sheetData>
    <row r="1" spans="2:29" ht="19.5" thickBot="1" x14ac:dyDescent="0.45"/>
    <row r="2" spans="2:29" ht="24" x14ac:dyDescent="0.4">
      <c r="H2" s="149">
        <f>DataSheet!M2</f>
        <v>45812</v>
      </c>
      <c r="I2" s="150"/>
      <c r="J2" s="25"/>
      <c r="R2" s="149">
        <f>DataSheet!M2</f>
        <v>45812</v>
      </c>
      <c r="S2" s="150"/>
      <c r="AB2" s="149">
        <f>DataSheet!M3</f>
        <v>45813</v>
      </c>
      <c r="AC2" s="150"/>
    </row>
    <row r="3" spans="2:29" ht="24.75" thickBot="1" x14ac:dyDescent="0.45">
      <c r="E3" s="18"/>
      <c r="F3" s="18"/>
      <c r="H3" s="151" t="s">
        <v>39</v>
      </c>
      <c r="I3" s="152"/>
      <c r="J3" s="26"/>
      <c r="O3" s="18"/>
      <c r="P3" s="18"/>
      <c r="R3" s="151" t="s">
        <v>48</v>
      </c>
      <c r="S3" s="152"/>
      <c r="Y3" s="18"/>
      <c r="Z3" s="18"/>
      <c r="AB3" s="151" t="s">
        <v>48</v>
      </c>
      <c r="AC3" s="152"/>
    </row>
    <row r="4" spans="2:29" ht="20.100000000000001" customHeight="1" x14ac:dyDescent="0.4">
      <c r="R4" s="159" t="s">
        <v>93</v>
      </c>
      <c r="S4" s="160"/>
      <c r="AB4" s="161" t="s">
        <v>93</v>
      </c>
      <c r="AC4" s="161"/>
    </row>
    <row r="5" spans="2:29" ht="33" x14ac:dyDescent="0.4">
      <c r="B5" s="153" t="s">
        <v>47</v>
      </c>
      <c r="C5" s="153"/>
      <c r="D5" s="153"/>
      <c r="E5" s="153"/>
      <c r="F5" s="153"/>
      <c r="G5" s="153"/>
      <c r="H5" s="153"/>
      <c r="I5" s="153"/>
      <c r="J5" s="27"/>
      <c r="L5" s="153" t="s">
        <v>78</v>
      </c>
      <c r="M5" s="153"/>
      <c r="N5" s="153"/>
      <c r="O5" s="153"/>
      <c r="P5" s="153"/>
      <c r="Q5" s="153"/>
      <c r="R5" s="153"/>
      <c r="S5" s="153"/>
      <c r="V5" s="153" t="s">
        <v>79</v>
      </c>
      <c r="W5" s="153"/>
      <c r="X5" s="153"/>
      <c r="Y5" s="153"/>
      <c r="Z5" s="153"/>
      <c r="AA5" s="153"/>
      <c r="AB5" s="153"/>
      <c r="AC5" s="153"/>
    </row>
    <row r="6" spans="2:29" ht="29.1" customHeight="1" x14ac:dyDescent="0.4"/>
    <row r="7" spans="2:29" ht="35.450000000000003" customHeight="1" x14ac:dyDescent="0.5">
      <c r="B7" s="21"/>
      <c r="C7" s="21"/>
      <c r="D7" s="21"/>
      <c r="E7" s="154" t="s">
        <v>0</v>
      </c>
      <c r="F7" s="154"/>
      <c r="G7" s="155" t="str">
        <f>IF(DataSheet!$C$5="","",DataSheet!$C$5)</f>
        <v/>
      </c>
      <c r="H7" s="155"/>
      <c r="I7" s="155"/>
      <c r="J7" s="28"/>
      <c r="L7" s="21"/>
      <c r="M7" s="21"/>
      <c r="N7" s="21"/>
      <c r="O7" s="154" t="s">
        <v>0</v>
      </c>
      <c r="P7" s="154"/>
      <c r="Q7" s="155" t="str">
        <f>IF(DataSheet!$C$5="","",DataSheet!$C$5)</f>
        <v/>
      </c>
      <c r="R7" s="155"/>
      <c r="S7" s="155"/>
      <c r="V7" s="21"/>
      <c r="W7" s="21"/>
      <c r="X7" s="21"/>
      <c r="Y7" s="154" t="s">
        <v>0</v>
      </c>
      <c r="Z7" s="154"/>
      <c r="AA7" s="155" t="str">
        <f>IF(DataSheet!$C$5="","",DataSheet!$C$5)</f>
        <v/>
      </c>
      <c r="AB7" s="155"/>
      <c r="AC7" s="155"/>
    </row>
    <row r="8" spans="2:29" ht="35.450000000000003" customHeight="1" x14ac:dyDescent="0.5">
      <c r="B8" s="21"/>
      <c r="C8" s="21"/>
      <c r="D8" s="21"/>
      <c r="E8" s="154" t="s">
        <v>40</v>
      </c>
      <c r="F8" s="154"/>
      <c r="G8" s="155" t="str">
        <f>IF(DataSheet!$H$10="","",DataSheet!$H$10)</f>
        <v/>
      </c>
      <c r="H8" s="155"/>
      <c r="I8" s="155"/>
      <c r="J8" s="28"/>
      <c r="L8" s="21"/>
      <c r="M8" s="21"/>
      <c r="N8" s="21"/>
      <c r="O8" s="154" t="s">
        <v>40</v>
      </c>
      <c r="P8" s="154"/>
      <c r="Q8" s="155" t="str">
        <f>IF(DataSheet!$H$10="","",DataSheet!$H$10)</f>
        <v/>
      </c>
      <c r="R8" s="155"/>
      <c r="S8" s="155"/>
      <c r="V8" s="21"/>
      <c r="W8" s="21"/>
      <c r="X8" s="21"/>
      <c r="Y8" s="154" t="s">
        <v>40</v>
      </c>
      <c r="Z8" s="154"/>
      <c r="AA8" s="155" t="str">
        <f>IF(DataSheet!$H$10="","",DataSheet!$H$10)</f>
        <v/>
      </c>
      <c r="AB8" s="155"/>
      <c r="AC8" s="155"/>
    </row>
    <row r="9" spans="2:29" ht="45.6" customHeight="1" x14ac:dyDescent="0.4">
      <c r="B9" s="21"/>
      <c r="C9" s="21"/>
      <c r="D9" s="21"/>
      <c r="E9" s="21"/>
      <c r="F9" s="21"/>
      <c r="G9" s="21"/>
      <c r="H9" s="21"/>
      <c r="L9" s="21"/>
      <c r="M9" s="21"/>
      <c r="N9" s="21"/>
      <c r="O9" s="21"/>
      <c r="P9" s="21"/>
      <c r="Q9" s="21"/>
      <c r="R9" s="21"/>
      <c r="V9" s="21"/>
      <c r="W9" s="21"/>
      <c r="X9" s="21"/>
      <c r="Y9" s="21"/>
      <c r="Z9" s="21"/>
      <c r="AA9" s="21"/>
      <c r="AB9" s="21"/>
    </row>
    <row r="10" spans="2:29" ht="24" x14ac:dyDescent="0.4">
      <c r="B10" s="144" t="s">
        <v>41</v>
      </c>
      <c r="C10" s="144"/>
      <c r="D10" s="144"/>
      <c r="E10" s="144"/>
      <c r="F10" s="144"/>
      <c r="G10" s="144"/>
      <c r="H10" s="144"/>
      <c r="I10" s="144"/>
      <c r="J10" s="23"/>
      <c r="L10" s="144" t="s">
        <v>41</v>
      </c>
      <c r="M10" s="144"/>
      <c r="N10" s="144"/>
      <c r="O10" s="144"/>
      <c r="P10" s="144"/>
      <c r="Q10" s="144"/>
      <c r="R10" s="144"/>
      <c r="S10" s="144"/>
      <c r="V10" s="144" t="s">
        <v>41</v>
      </c>
      <c r="W10" s="144"/>
      <c r="X10" s="144"/>
      <c r="Y10" s="144"/>
      <c r="Z10" s="144"/>
      <c r="AA10" s="144"/>
      <c r="AB10" s="144"/>
      <c r="AC10" s="144"/>
    </row>
    <row r="11" spans="2:29" ht="24" x14ac:dyDescent="0.4">
      <c r="B11" s="21"/>
      <c r="C11" s="21"/>
      <c r="D11" s="21"/>
      <c r="E11" s="21"/>
      <c r="F11" s="21"/>
      <c r="G11" s="21"/>
      <c r="H11" s="21"/>
      <c r="L11" s="21"/>
      <c r="M11" s="21"/>
      <c r="N11" s="21"/>
      <c r="O11" s="21"/>
      <c r="P11" s="21"/>
      <c r="Q11" s="21"/>
      <c r="R11" s="21"/>
      <c r="V11" s="21"/>
      <c r="W11" s="21"/>
      <c r="X11" s="21"/>
      <c r="Y11" s="21"/>
      <c r="Z11" s="21"/>
      <c r="AA11" s="21"/>
      <c r="AB11" s="21"/>
    </row>
    <row r="12" spans="2:29" ht="24" x14ac:dyDescent="0.4">
      <c r="B12" s="21"/>
      <c r="C12" s="156" t="s">
        <v>42</v>
      </c>
      <c r="D12" s="156"/>
      <c r="E12" s="156"/>
      <c r="F12" s="156"/>
      <c r="G12" s="156"/>
      <c r="H12" s="156"/>
      <c r="I12" s="156"/>
      <c r="J12" s="21"/>
      <c r="L12" s="21"/>
      <c r="M12" s="156" t="s">
        <v>80</v>
      </c>
      <c r="N12" s="156"/>
      <c r="O12" s="156"/>
      <c r="P12" s="156"/>
      <c r="Q12" s="156"/>
      <c r="R12" s="156"/>
      <c r="S12" s="156"/>
      <c r="V12" s="21"/>
      <c r="W12" s="156" t="s">
        <v>81</v>
      </c>
      <c r="X12" s="156"/>
      <c r="Y12" s="156"/>
      <c r="Z12" s="156"/>
      <c r="AA12" s="156"/>
      <c r="AB12" s="156"/>
      <c r="AC12" s="156"/>
    </row>
    <row r="13" spans="2:29" ht="24.75" thickBot="1" x14ac:dyDescent="0.45">
      <c r="B13" s="21"/>
      <c r="C13" s="21"/>
      <c r="D13" s="21"/>
      <c r="E13" s="21"/>
      <c r="F13" s="21"/>
      <c r="G13" s="21"/>
      <c r="H13" s="21"/>
      <c r="L13" s="21"/>
      <c r="M13" s="21"/>
      <c r="N13" s="21"/>
      <c r="O13" s="21"/>
      <c r="P13" s="21"/>
      <c r="Q13" s="21"/>
      <c r="R13" s="21"/>
      <c r="V13" s="21"/>
      <c r="W13" s="21"/>
      <c r="X13" s="21"/>
      <c r="Y13" s="21"/>
      <c r="Z13" s="21"/>
      <c r="AA13" s="21"/>
      <c r="AB13" s="21"/>
    </row>
    <row r="14" spans="2:29" ht="27.6" customHeight="1" thickBot="1" x14ac:dyDescent="0.45">
      <c r="C14" s="157" t="s">
        <v>83</v>
      </c>
      <c r="D14" s="158"/>
      <c r="G14" s="21"/>
      <c r="H14" s="21"/>
      <c r="M14" s="157" t="str">
        <f>C14</f>
        <v>高校女子</v>
      </c>
      <c r="N14" s="158"/>
      <c r="Q14" s="21"/>
      <c r="R14" s="21"/>
      <c r="W14" s="157" t="str">
        <f>M14</f>
        <v>高校女子</v>
      </c>
      <c r="X14" s="158"/>
      <c r="AA14" s="21"/>
      <c r="AB14" s="21"/>
    </row>
    <row r="15" spans="2:29" ht="24" x14ac:dyDescent="0.4">
      <c r="B15" s="21"/>
      <c r="C15" s="21"/>
      <c r="D15" s="21"/>
      <c r="E15" s="21"/>
      <c r="F15" s="21"/>
      <c r="G15" s="21"/>
      <c r="H15" s="21"/>
      <c r="L15" s="21"/>
      <c r="M15" s="21"/>
      <c r="N15" s="21"/>
      <c r="O15" s="21"/>
      <c r="P15" s="21"/>
      <c r="Q15" s="21"/>
      <c r="R15" s="21"/>
      <c r="V15" s="21"/>
      <c r="W15" s="21"/>
      <c r="X15" s="21"/>
      <c r="Y15" s="21"/>
      <c r="Z15" s="21"/>
      <c r="AA15" s="21"/>
      <c r="AB15" s="21"/>
    </row>
    <row r="16" spans="2:29" ht="24" x14ac:dyDescent="0.4">
      <c r="C16" s="22" t="s">
        <v>44</v>
      </c>
      <c r="D16" s="147" t="s">
        <v>6</v>
      </c>
      <c r="E16" s="147"/>
      <c r="F16" s="147"/>
      <c r="G16" s="147"/>
      <c r="H16" s="22" t="s">
        <v>7</v>
      </c>
      <c r="M16" s="22" t="s">
        <v>44</v>
      </c>
      <c r="N16" s="147" t="s">
        <v>6</v>
      </c>
      <c r="O16" s="147"/>
      <c r="P16" s="147"/>
      <c r="Q16" s="147"/>
      <c r="R16" s="22" t="s">
        <v>7</v>
      </c>
      <c r="W16" s="22" t="s">
        <v>44</v>
      </c>
      <c r="X16" s="147" t="s">
        <v>6</v>
      </c>
      <c r="Y16" s="147"/>
      <c r="Z16" s="147"/>
      <c r="AA16" s="147"/>
      <c r="AB16" s="22" t="s">
        <v>7</v>
      </c>
    </row>
    <row r="17" spans="2:29" ht="45.6" customHeight="1" x14ac:dyDescent="0.4">
      <c r="C17" s="22">
        <v>1</v>
      </c>
      <c r="D17" s="148"/>
      <c r="E17" s="148"/>
      <c r="F17" s="148"/>
      <c r="G17" s="148"/>
      <c r="H17" s="22" t="str">
        <f>IF(D17="","",VLOOKUP(D17,DataSheet!$H$11:$J$18,3,FALSE))</f>
        <v/>
      </c>
      <c r="M17" s="22">
        <v>1</v>
      </c>
      <c r="N17" s="148"/>
      <c r="O17" s="148"/>
      <c r="P17" s="148"/>
      <c r="Q17" s="148"/>
      <c r="R17" s="22" t="str">
        <f>IF(N17="","",VLOOKUP(N17,DataSheet!$H$11:$J$18,3,FALSE))</f>
        <v/>
      </c>
      <c r="W17" s="22">
        <v>1</v>
      </c>
      <c r="X17" s="148"/>
      <c r="Y17" s="148"/>
      <c r="Z17" s="148"/>
      <c r="AA17" s="148"/>
      <c r="AB17" s="22" t="str">
        <f>IF(X17="","",VLOOKUP(X17,DataSheet!$H$11:$J$18,3,FALSE))</f>
        <v/>
      </c>
    </row>
    <row r="18" spans="2:29" ht="45.6" customHeight="1" x14ac:dyDescent="0.4">
      <c r="C18" s="22">
        <v>2</v>
      </c>
      <c r="D18" s="148"/>
      <c r="E18" s="148"/>
      <c r="F18" s="148"/>
      <c r="G18" s="148"/>
      <c r="H18" s="22" t="str">
        <f>IF(D18="","",VLOOKUP(D18,DataSheet!$H$11:$J$18,3,FALSE))</f>
        <v/>
      </c>
      <c r="M18" s="22">
        <v>2</v>
      </c>
      <c r="N18" s="148"/>
      <c r="O18" s="148"/>
      <c r="P18" s="148"/>
      <c r="Q18" s="148"/>
      <c r="R18" s="22" t="str">
        <f>IF(N18="","",VLOOKUP(N18,DataSheet!$H$11:$J$18,3,FALSE))</f>
        <v/>
      </c>
      <c r="W18" s="22">
        <v>2</v>
      </c>
      <c r="X18" s="148"/>
      <c r="Y18" s="148"/>
      <c r="Z18" s="148"/>
      <c r="AA18" s="148"/>
      <c r="AB18" s="22" t="str">
        <f>IF(X18="","",VLOOKUP(X18,DataSheet!$H$11:$J$18,3,FALSE))</f>
        <v/>
      </c>
    </row>
    <row r="19" spans="2:29" ht="45.6" customHeight="1" x14ac:dyDescent="0.4">
      <c r="C19" s="22">
        <v>3</v>
      </c>
      <c r="D19" s="148"/>
      <c r="E19" s="148"/>
      <c r="F19" s="148"/>
      <c r="G19" s="148"/>
      <c r="H19" s="22" t="str">
        <f>IF(D19="","",VLOOKUP(D19,DataSheet!$H$11:$J$18,3,FALSE))</f>
        <v/>
      </c>
      <c r="M19" s="22">
        <v>3</v>
      </c>
      <c r="N19" s="148"/>
      <c r="O19" s="148"/>
      <c r="P19" s="148"/>
      <c r="Q19" s="148"/>
      <c r="R19" s="22" t="str">
        <f>IF(N19="","",VLOOKUP(N19,DataSheet!$H$11:$J$18,3,FALSE))</f>
        <v/>
      </c>
      <c r="W19" s="22">
        <v>3</v>
      </c>
      <c r="X19" s="148"/>
      <c r="Y19" s="148"/>
      <c r="Z19" s="148"/>
      <c r="AA19" s="148"/>
      <c r="AB19" s="22" t="str">
        <f>IF(X19="","",VLOOKUP(X19,DataSheet!$H$11:$J$18,3,FALSE))</f>
        <v/>
      </c>
    </row>
    <row r="20" spans="2:29" ht="45.6" customHeight="1" x14ac:dyDescent="0.4">
      <c r="C20" s="22">
        <v>4</v>
      </c>
      <c r="D20" s="148"/>
      <c r="E20" s="148"/>
      <c r="F20" s="148"/>
      <c r="G20" s="148"/>
      <c r="H20" s="22" t="str">
        <f>IF(D20="","",VLOOKUP(D20,DataSheet!$H$11:$J$18,3,FALSE))</f>
        <v/>
      </c>
      <c r="M20" s="22">
        <v>4</v>
      </c>
      <c r="N20" s="148"/>
      <c r="O20" s="148"/>
      <c r="P20" s="148"/>
      <c r="Q20" s="148"/>
      <c r="R20" s="22" t="str">
        <f>IF(N20="","",VLOOKUP(N20,DataSheet!$H$11:$J$18,3,FALSE))</f>
        <v/>
      </c>
      <c r="W20" s="22">
        <v>4</v>
      </c>
      <c r="X20" s="148"/>
      <c r="Y20" s="148"/>
      <c r="Z20" s="148"/>
      <c r="AA20" s="148"/>
      <c r="AB20" s="22" t="str">
        <f>IF(X20="","",VLOOKUP(X20,DataSheet!$H$11:$J$18,3,FALSE))</f>
        <v/>
      </c>
    </row>
    <row r="21" spans="2:29" ht="45.6" customHeight="1" x14ac:dyDescent="0.4">
      <c r="C21" s="22">
        <v>5</v>
      </c>
      <c r="D21" s="148"/>
      <c r="E21" s="148"/>
      <c r="F21" s="148"/>
      <c r="G21" s="148"/>
      <c r="H21" s="22" t="str">
        <f>IF(D21="","",VLOOKUP(D21,DataSheet!$H$11:$J$18,3,FALSE))</f>
        <v/>
      </c>
      <c r="M21" s="29"/>
      <c r="N21" s="144"/>
      <c r="O21" s="144"/>
      <c r="P21" s="144"/>
      <c r="Q21" s="144"/>
      <c r="R21" s="29"/>
      <c r="W21" s="29"/>
      <c r="X21" s="144"/>
      <c r="Y21" s="144"/>
      <c r="Z21" s="144"/>
      <c r="AA21" s="144"/>
      <c r="AB21" s="29"/>
    </row>
    <row r="22" spans="2:29" ht="24" x14ac:dyDescent="0.4">
      <c r="B22" s="21"/>
      <c r="C22" s="21"/>
      <c r="D22" s="21"/>
      <c r="E22" s="21"/>
      <c r="F22" s="21"/>
      <c r="G22" s="21"/>
      <c r="H22" s="21"/>
      <c r="L22" s="21"/>
      <c r="M22" s="21"/>
      <c r="N22" s="21"/>
      <c r="O22" s="21"/>
      <c r="P22" s="21"/>
      <c r="Q22" s="21"/>
      <c r="R22" s="21"/>
      <c r="V22" s="21"/>
      <c r="W22" s="21"/>
      <c r="X22" s="21"/>
      <c r="Y22" s="21"/>
      <c r="Z22" s="21"/>
      <c r="AA22" s="21"/>
      <c r="AB22" s="21"/>
    </row>
    <row r="23" spans="2:29" x14ac:dyDescent="0.4">
      <c r="B23" s="145" t="s">
        <v>45</v>
      </c>
      <c r="C23" s="145"/>
      <c r="D23" s="145"/>
      <c r="E23" s="145"/>
      <c r="F23" s="145"/>
      <c r="G23" s="145"/>
      <c r="H23" s="145"/>
      <c r="I23" s="145"/>
      <c r="J23" s="24"/>
      <c r="L23" s="145" t="s">
        <v>75</v>
      </c>
      <c r="M23" s="145"/>
      <c r="N23" s="145"/>
      <c r="O23" s="145"/>
      <c r="P23" s="145"/>
      <c r="Q23" s="145"/>
      <c r="R23" s="145"/>
      <c r="S23" s="145"/>
      <c r="V23" s="145" t="s">
        <v>75</v>
      </c>
      <c r="W23" s="145"/>
      <c r="X23" s="145"/>
      <c r="Y23" s="145"/>
      <c r="Z23" s="145"/>
      <c r="AA23" s="145"/>
      <c r="AB23" s="145"/>
      <c r="AC23" s="145"/>
    </row>
    <row r="24" spans="2:29" x14ac:dyDescent="0.4">
      <c r="B24" s="145" t="s">
        <v>87</v>
      </c>
      <c r="C24" s="145"/>
      <c r="D24" s="145"/>
      <c r="E24" s="145"/>
      <c r="F24" s="145"/>
      <c r="G24" s="145"/>
      <c r="H24" s="145"/>
      <c r="I24" s="145"/>
      <c r="J24" s="24"/>
      <c r="L24" s="145" t="s">
        <v>88</v>
      </c>
      <c r="M24" s="145"/>
      <c r="N24" s="145"/>
      <c r="O24" s="145"/>
      <c r="P24" s="145"/>
      <c r="Q24" s="145"/>
      <c r="R24" s="145"/>
      <c r="S24" s="145"/>
      <c r="U24" s="6"/>
      <c r="V24" s="146" t="s">
        <v>88</v>
      </c>
      <c r="W24" s="146"/>
      <c r="X24" s="146"/>
      <c r="Y24" s="146"/>
      <c r="Z24" s="146"/>
      <c r="AA24" s="146"/>
      <c r="AB24" s="146"/>
      <c r="AC24" s="146"/>
    </row>
  </sheetData>
  <sheetProtection sheet="1" selectLockedCells="1"/>
  <mergeCells count="56">
    <mergeCell ref="E8:F8"/>
    <mergeCell ref="G8:I8"/>
    <mergeCell ref="O8:P8"/>
    <mergeCell ref="Q8:S8"/>
    <mergeCell ref="H2:I2"/>
    <mergeCell ref="R2:S2"/>
    <mergeCell ref="H3:I3"/>
    <mergeCell ref="R3:S3"/>
    <mergeCell ref="B5:I5"/>
    <mergeCell ref="L5:S5"/>
    <mergeCell ref="E7:F7"/>
    <mergeCell ref="G7:I7"/>
    <mergeCell ref="O7:P7"/>
    <mergeCell ref="Q7:S7"/>
    <mergeCell ref="R4:S4"/>
    <mergeCell ref="C14:D14"/>
    <mergeCell ref="M14:N14"/>
    <mergeCell ref="D16:G16"/>
    <mergeCell ref="N16:Q16"/>
    <mergeCell ref="B10:I10"/>
    <mergeCell ref="L10:S10"/>
    <mergeCell ref="C12:I12"/>
    <mergeCell ref="M12:S12"/>
    <mergeCell ref="D19:G19"/>
    <mergeCell ref="N19:Q19"/>
    <mergeCell ref="D20:G20"/>
    <mergeCell ref="N20:Q20"/>
    <mergeCell ref="D17:G17"/>
    <mergeCell ref="N17:Q17"/>
    <mergeCell ref="D18:G18"/>
    <mergeCell ref="N18:Q18"/>
    <mergeCell ref="B24:I24"/>
    <mergeCell ref="L24:S24"/>
    <mergeCell ref="D21:G21"/>
    <mergeCell ref="N21:Q21"/>
    <mergeCell ref="B23:I23"/>
    <mergeCell ref="L23:S23"/>
    <mergeCell ref="AB2:AC2"/>
    <mergeCell ref="AB3:AC3"/>
    <mergeCell ref="V5:AC5"/>
    <mergeCell ref="Y7:Z7"/>
    <mergeCell ref="AA7:AC7"/>
    <mergeCell ref="AB4:AC4"/>
    <mergeCell ref="Y8:Z8"/>
    <mergeCell ref="AA8:AC8"/>
    <mergeCell ref="V10:AC10"/>
    <mergeCell ref="W12:AC12"/>
    <mergeCell ref="W14:X14"/>
    <mergeCell ref="X21:AA21"/>
    <mergeCell ref="V23:AC23"/>
    <mergeCell ref="V24:AC24"/>
    <mergeCell ref="X16:AA16"/>
    <mergeCell ref="X17:AA17"/>
    <mergeCell ref="X18:AA18"/>
    <mergeCell ref="X19:AA19"/>
    <mergeCell ref="X20:AA20"/>
  </mergeCells>
  <phoneticPr fontId="1"/>
  <conditionalFormatting sqref="D17:G21">
    <cfRule type="duplicateValues" dxfId="0" priority="1"/>
  </conditionalFormatting>
  <printOptions horizontalCentered="1"/>
  <pageMargins left="0.70866141732283472" right="0.70866141732283472" top="0.74803149606299213" bottom="0.74803149606299213" header="0.31496062992125984" footer="0.31496062992125984"/>
  <pageSetup paperSize="9" fitToWidth="3" orientation="portrait" blackAndWhite="1" horizontalDpi="4294967293" r:id="rId1"/>
  <colBreaks count="2" manualBreakCount="2">
    <brk id="10" max="23" man="1"/>
    <brk id="20" max="23"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DataSheet!$H$11:$H$17</xm:f>
          </x14:formula1>
          <xm:sqref>N17:Q20 D17:G21 X17:AA20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P27"/>
  <sheetViews>
    <sheetView showGridLines="0" showRowColHeaders="0" workbookViewId="0">
      <selection activeCell="G14" sqref="G14"/>
    </sheetView>
  </sheetViews>
  <sheetFormatPr defaultColWidth="8.875" defaultRowHeight="18.75" x14ac:dyDescent="0.4"/>
  <cols>
    <col min="1" max="1" width="3.125" customWidth="1"/>
    <col min="2" max="2" width="14.125" bestFit="1" customWidth="1"/>
    <col min="4" max="4" width="9.375" bestFit="1" customWidth="1"/>
    <col min="5" max="5" width="9" customWidth="1"/>
    <col min="8" max="8" width="12.125" customWidth="1"/>
    <col min="10" max="10" width="12.375" customWidth="1"/>
    <col min="11" max="11" width="3.375" customWidth="1"/>
    <col min="13" max="13" width="1" customWidth="1"/>
    <col min="14" max="14" width="15.125" bestFit="1" customWidth="1"/>
    <col min="15" max="15" width="3.125" customWidth="1"/>
    <col min="16" max="16" width="5.125" bestFit="1" customWidth="1"/>
  </cols>
  <sheetData>
    <row r="1" spans="2:16" x14ac:dyDescent="0.4">
      <c r="J1" s="37" t="s">
        <v>49</v>
      </c>
      <c r="L1" s="70" t="s">
        <v>52</v>
      </c>
      <c r="M1" s="38"/>
      <c r="N1" s="70" t="s">
        <v>56</v>
      </c>
      <c r="O1" s="38"/>
      <c r="P1" s="70" t="s">
        <v>71</v>
      </c>
    </row>
    <row r="2" spans="2:16" ht="24" x14ac:dyDescent="0.4">
      <c r="B2" s="168" t="s">
        <v>66</v>
      </c>
      <c r="C2" s="131"/>
      <c r="D2" s="131"/>
      <c r="E2" s="131"/>
      <c r="F2" s="131"/>
      <c r="G2" s="131"/>
      <c r="H2" s="131"/>
      <c r="L2" s="71" t="s">
        <v>54</v>
      </c>
      <c r="M2" s="38"/>
      <c r="N2" s="71" t="s">
        <v>51</v>
      </c>
      <c r="O2" s="38"/>
      <c r="P2" s="71">
        <v>0</v>
      </c>
    </row>
    <row r="3" spans="2:16" ht="26.25" customHeight="1" x14ac:dyDescent="0.4">
      <c r="L3" s="71" t="s">
        <v>55</v>
      </c>
      <c r="M3" s="38"/>
      <c r="N3" s="71" t="s">
        <v>97</v>
      </c>
      <c r="O3" s="38"/>
      <c r="P3" s="71">
        <v>1</v>
      </c>
    </row>
    <row r="4" spans="2:16" ht="30" customHeight="1" x14ac:dyDescent="0.4">
      <c r="B4" s="7" t="s">
        <v>0</v>
      </c>
      <c r="C4" s="166" t="str">
        <f>IF(DataSheet!C4="","",DataSheet!C4)</f>
        <v/>
      </c>
      <c r="D4" s="143"/>
      <c r="E4" s="143"/>
      <c r="F4" s="143"/>
      <c r="G4" s="143"/>
      <c r="H4" s="167"/>
      <c r="L4" s="38"/>
      <c r="M4" s="38"/>
      <c r="N4" s="71" t="s">
        <v>96</v>
      </c>
      <c r="O4" s="38"/>
      <c r="P4" s="71">
        <v>2</v>
      </c>
    </row>
    <row r="5" spans="2:16" ht="26.1" customHeight="1" x14ac:dyDescent="0.4">
      <c r="B5" s="38"/>
      <c r="L5" s="38"/>
      <c r="M5" s="38"/>
      <c r="N5" s="71" t="s">
        <v>98</v>
      </c>
      <c r="P5" s="38"/>
    </row>
    <row r="6" spans="2:16" ht="26.1" customHeight="1" x14ac:dyDescent="0.4">
      <c r="B6" s="50" t="s">
        <v>50</v>
      </c>
      <c r="C6" s="162"/>
      <c r="D6" s="163"/>
      <c r="E6" s="39" t="s">
        <v>52</v>
      </c>
      <c r="F6" s="72"/>
      <c r="G6" s="39" t="s">
        <v>53</v>
      </c>
      <c r="H6" s="73"/>
      <c r="I6" s="18"/>
      <c r="L6" s="38"/>
      <c r="M6" s="38"/>
      <c r="N6" s="71" t="s">
        <v>99</v>
      </c>
      <c r="P6" s="38"/>
    </row>
    <row r="7" spans="2:16" ht="26.1" customHeight="1" x14ac:dyDescent="0.4">
      <c r="B7" s="173"/>
      <c r="C7" s="162"/>
      <c r="D7" s="163"/>
      <c r="E7" s="39" t="s">
        <v>52</v>
      </c>
      <c r="F7" s="72"/>
      <c r="G7" s="39" t="s">
        <v>53</v>
      </c>
      <c r="H7" s="73"/>
      <c r="L7" s="38"/>
      <c r="M7" s="38"/>
      <c r="N7" s="71" t="s">
        <v>100</v>
      </c>
      <c r="P7" s="38"/>
    </row>
    <row r="8" spans="2:16" ht="26.1" customHeight="1" x14ac:dyDescent="0.4">
      <c r="B8" s="174"/>
      <c r="C8" s="162"/>
      <c r="D8" s="163"/>
      <c r="E8" s="39" t="s">
        <v>52</v>
      </c>
      <c r="F8" s="72"/>
      <c r="G8" s="39" t="s">
        <v>53</v>
      </c>
      <c r="H8" s="73"/>
      <c r="L8" s="38"/>
      <c r="M8" s="38"/>
      <c r="N8" s="71" t="s">
        <v>101</v>
      </c>
      <c r="P8" s="38"/>
    </row>
    <row r="9" spans="2:16" ht="26.1" customHeight="1" x14ac:dyDescent="0.4">
      <c r="B9" s="175"/>
      <c r="C9" s="162"/>
      <c r="D9" s="163"/>
      <c r="E9" s="39" t="s">
        <v>52</v>
      </c>
      <c r="F9" s="72"/>
      <c r="G9" s="39" t="s">
        <v>53</v>
      </c>
      <c r="H9" s="73"/>
      <c r="L9" s="38"/>
      <c r="M9" s="38"/>
      <c r="P9" s="38"/>
    </row>
    <row r="10" spans="2:16" ht="26.1" customHeight="1" x14ac:dyDescent="0.4">
      <c r="B10" s="176" t="s">
        <v>70</v>
      </c>
      <c r="C10" s="176"/>
      <c r="D10" s="176"/>
      <c r="E10" s="176"/>
      <c r="F10" s="176"/>
      <c r="G10" s="176"/>
      <c r="H10" s="176"/>
    </row>
    <row r="11" spans="2:16" ht="26.1" customHeight="1" x14ac:dyDescent="0.4">
      <c r="B11" s="7" t="s">
        <v>85</v>
      </c>
      <c r="C11" s="7" t="s">
        <v>29</v>
      </c>
      <c r="D11" s="177"/>
      <c r="E11" s="178"/>
      <c r="F11" s="7" t="s">
        <v>86</v>
      </c>
      <c r="G11" s="177"/>
      <c r="H11" s="178"/>
    </row>
    <row r="12" spans="2:16" ht="26.1" customHeight="1" x14ac:dyDescent="0.4">
      <c r="B12" s="55" t="s">
        <v>57</v>
      </c>
    </row>
    <row r="13" spans="2:16" ht="26.1" customHeight="1" x14ac:dyDescent="0.4">
      <c r="B13" s="85">
        <f>DataSheet!M2</f>
        <v>45812</v>
      </c>
      <c r="C13" s="45" t="s">
        <v>58</v>
      </c>
      <c r="D13" s="52">
        <f>G13+G14</f>
        <v>0</v>
      </c>
      <c r="E13" s="41" t="s">
        <v>16</v>
      </c>
      <c r="F13" s="40" t="s">
        <v>43</v>
      </c>
      <c r="G13" s="67"/>
      <c r="H13" s="9" t="s">
        <v>16</v>
      </c>
    </row>
    <row r="14" spans="2:16" ht="26.1" customHeight="1" x14ac:dyDescent="0.4">
      <c r="B14" s="74" t="s">
        <v>72</v>
      </c>
      <c r="C14" s="47"/>
      <c r="D14" s="6"/>
      <c r="E14" s="6"/>
      <c r="F14" s="42" t="s">
        <v>30</v>
      </c>
      <c r="G14" s="69"/>
      <c r="H14" s="13" t="s">
        <v>16</v>
      </c>
    </row>
    <row r="15" spans="2:16" ht="26.1" customHeight="1" x14ac:dyDescent="0.4">
      <c r="B15" s="85">
        <f>DataSheet!M3</f>
        <v>45813</v>
      </c>
      <c r="C15" s="46" t="s">
        <v>58</v>
      </c>
      <c r="D15" s="52">
        <f>G15+G16</f>
        <v>0</v>
      </c>
      <c r="E15" t="s">
        <v>16</v>
      </c>
      <c r="F15" s="38" t="s">
        <v>43</v>
      </c>
      <c r="G15" s="68"/>
      <c r="H15" s="11" t="s">
        <v>16</v>
      </c>
    </row>
    <row r="16" spans="2:16" ht="26.1" customHeight="1" x14ac:dyDescent="0.4">
      <c r="B16" s="47" t="s">
        <v>84</v>
      </c>
      <c r="C16" s="12"/>
      <c r="D16" s="6"/>
      <c r="E16" s="6"/>
      <c r="F16" s="42" t="s">
        <v>30</v>
      </c>
      <c r="G16" s="69"/>
      <c r="H16" s="13" t="s">
        <v>16</v>
      </c>
    </row>
    <row r="17" spans="2:10" ht="26.1" customHeight="1" x14ac:dyDescent="0.4">
      <c r="B17" s="85">
        <f>DataSheet!M4</f>
        <v>45814</v>
      </c>
      <c r="C17" s="46" t="s">
        <v>58</v>
      </c>
      <c r="D17" s="52">
        <f>G17+G18</f>
        <v>0</v>
      </c>
      <c r="E17" t="s">
        <v>16</v>
      </c>
      <c r="F17" s="38" t="s">
        <v>43</v>
      </c>
      <c r="G17" s="68"/>
      <c r="H17" s="11" t="s">
        <v>16</v>
      </c>
    </row>
    <row r="18" spans="2:10" ht="26.1" customHeight="1" x14ac:dyDescent="0.4">
      <c r="B18" s="47" t="s">
        <v>82</v>
      </c>
      <c r="C18" s="12"/>
      <c r="D18" s="6"/>
      <c r="E18" s="6"/>
      <c r="F18" s="42" t="s">
        <v>30</v>
      </c>
      <c r="G18" s="69"/>
      <c r="H18" s="13" t="s">
        <v>16</v>
      </c>
    </row>
    <row r="19" spans="2:10" ht="26.1" customHeight="1" x14ac:dyDescent="0.4"/>
    <row r="20" spans="2:10" ht="26.1" customHeight="1" x14ac:dyDescent="0.4">
      <c r="B20" s="55" t="s">
        <v>69</v>
      </c>
    </row>
    <row r="21" spans="2:10" ht="26.1" customHeight="1" x14ac:dyDescent="0.4">
      <c r="B21" s="169" t="s">
        <v>59</v>
      </c>
      <c r="C21" s="170"/>
      <c r="D21" s="48">
        <v>10000</v>
      </c>
      <c r="E21" s="40" t="s">
        <v>60</v>
      </c>
      <c r="F21" s="52">
        <f>COUNT($G$15:$G$16)-COUNTIF($G$15:$G$16,0)</f>
        <v>0</v>
      </c>
      <c r="G21" s="41" t="s">
        <v>61</v>
      </c>
      <c r="H21" s="9"/>
      <c r="J21" s="54">
        <f>D21*F21</f>
        <v>0</v>
      </c>
    </row>
    <row r="22" spans="2:10" ht="26.1" customHeight="1" x14ac:dyDescent="0.4">
      <c r="B22" s="171" t="s">
        <v>62</v>
      </c>
      <c r="C22" s="172"/>
      <c r="D22" s="49">
        <v>12000</v>
      </c>
      <c r="E22" s="38" t="s">
        <v>60</v>
      </c>
      <c r="F22" s="53">
        <f>G13+G15+G17</f>
        <v>0</v>
      </c>
      <c r="G22" t="s">
        <v>64</v>
      </c>
      <c r="H22" s="11"/>
      <c r="J22" s="54">
        <f t="shared" ref="J22:J23" si="0">D22*F22</f>
        <v>0</v>
      </c>
    </row>
    <row r="23" spans="2:10" ht="26.1" customHeight="1" x14ac:dyDescent="0.4">
      <c r="B23" s="171" t="s">
        <v>63</v>
      </c>
      <c r="C23" s="172"/>
      <c r="D23" s="49">
        <v>12000</v>
      </c>
      <c r="E23" s="38" t="s">
        <v>60</v>
      </c>
      <c r="F23" s="53">
        <f>G14+G16+G18</f>
        <v>0</v>
      </c>
      <c r="G23" t="s">
        <v>64</v>
      </c>
      <c r="H23" s="11"/>
      <c r="J23" s="54">
        <f t="shared" si="0"/>
        <v>0</v>
      </c>
    </row>
    <row r="24" spans="2:10" ht="37.5" customHeight="1" x14ac:dyDescent="0.4">
      <c r="B24" s="43"/>
      <c r="C24" s="51"/>
      <c r="D24" s="165" t="s">
        <v>65</v>
      </c>
      <c r="E24" s="165"/>
      <c r="F24" s="164">
        <f>SUM(J21:J23)</f>
        <v>0</v>
      </c>
      <c r="G24" s="164"/>
      <c r="H24" s="44"/>
    </row>
    <row r="25" spans="2:10" x14ac:dyDescent="0.4">
      <c r="B25" t="s">
        <v>67</v>
      </c>
    </row>
    <row r="26" spans="2:10" x14ac:dyDescent="0.4">
      <c r="B26" t="s">
        <v>73</v>
      </c>
    </row>
    <row r="27" spans="2:10" x14ac:dyDescent="0.4">
      <c r="B27" t="s">
        <v>68</v>
      </c>
    </row>
  </sheetData>
  <sheetProtection sheet="1" selectLockedCells="1"/>
  <mergeCells count="15">
    <mergeCell ref="C9:D9"/>
    <mergeCell ref="F24:G24"/>
    <mergeCell ref="D24:E24"/>
    <mergeCell ref="C4:H4"/>
    <mergeCell ref="B2:H2"/>
    <mergeCell ref="B21:C21"/>
    <mergeCell ref="B22:C22"/>
    <mergeCell ref="B23:C23"/>
    <mergeCell ref="C6:D6"/>
    <mergeCell ref="C7:D7"/>
    <mergeCell ref="B7:B9"/>
    <mergeCell ref="B10:H10"/>
    <mergeCell ref="C8:D8"/>
    <mergeCell ref="D11:E11"/>
    <mergeCell ref="G11:H11"/>
  </mergeCells>
  <phoneticPr fontId="1"/>
  <dataValidations count="2">
    <dataValidation type="list" showInputMessage="1" showErrorMessage="1" sqref="F6:F9" xr:uid="{00000000-0002-0000-0500-000000000000}">
      <formula1>$L$1:$L$4</formula1>
    </dataValidation>
    <dataValidation type="list" showInputMessage="1" showErrorMessage="1" sqref="H6:H9" xr:uid="{00000000-0002-0000-0500-000001000000}">
      <formula1>$N$2:$N$8</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DataSheet</vt:lpstr>
      <vt:lpstr>男子申込書</vt:lpstr>
      <vt:lpstr>男子登録</vt:lpstr>
      <vt:lpstr>女子申込書</vt:lpstr>
      <vt:lpstr>女子登録</vt:lpstr>
      <vt:lpstr>費用計算書</vt:lpstr>
      <vt:lpstr>DataSheet!Print_Area</vt:lpstr>
      <vt:lpstr>女子申込書!Print_Area</vt:lpstr>
      <vt:lpstr>女子登録!Print_Area</vt:lpstr>
      <vt:lpstr>男子申込書!Print_Area</vt:lpstr>
      <vt:lpstr>男子登録!Print_Area</vt:lpstr>
      <vt:lpstr>費用計算書!Print_Area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g-off</dc:creator>
  <cp:lastModifiedBy>今坂 博光</cp:lastModifiedBy>
  <cp:lastPrinted>2025-05-07T05:59:20Z</cp:lastPrinted>
  <dcterms:created xsi:type="dcterms:W3CDTF">2019-04-30T04:31:54Z</dcterms:created>
  <dcterms:modified xsi:type="dcterms:W3CDTF">2025-05-09T02:46:01Z</dcterms:modified>
</cp:coreProperties>
</file>