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I:\マイドライブ\中部団体\2026-R08\"/>
    </mc:Choice>
  </mc:AlternateContent>
  <xr:revisionPtr revIDLastSave="0" documentId="13_ncr:1_{3B881706-29DE-4FF3-9AE7-BE79AE3FBF72}" xr6:coauthVersionLast="47" xr6:coauthVersionMax="47" xr10:uidLastSave="{00000000-0000-0000-0000-000000000000}"/>
  <bookViews>
    <workbookView xWindow="-108" yWindow="-108" windowWidth="23256" windowHeight="12456" xr2:uid="{00000000-000D-0000-FFFF-FFFF00000000}"/>
  </bookViews>
  <sheets>
    <sheet name="DataSheet" sheetId="1" r:id="rId1"/>
    <sheet name="男子申込書" sheetId="2" r:id="rId2"/>
    <sheet name="男子登録" sheetId="4" r:id="rId3"/>
    <sheet name="女子申込書" sheetId="3" r:id="rId4"/>
    <sheet name="女子登録" sheetId="5" r:id="rId5"/>
    <sheet name="費用計算書" sheetId="6" r:id="rId6"/>
  </sheets>
  <definedNames>
    <definedName name="_xlnm.Print_Area" localSheetId="0">DataSheet!$A$1:$J$17</definedName>
    <definedName name="_xlnm.Print_Area" localSheetId="3">女子申込書!$B$1:$L$34</definedName>
    <definedName name="_xlnm.Print_Area" localSheetId="4">女子登録!$A$1:$AD$24</definedName>
    <definedName name="_xlnm.Print_Area" localSheetId="1">男子申込書!$B$1:$L$34</definedName>
    <definedName name="_xlnm.Print_Area" localSheetId="2">男子登録!$A$1:$AD$24</definedName>
    <definedName name="_xlnm.Print_Area" localSheetId="5">費用計算書!$B$1:$H$27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6" l="1"/>
  <c r="B15" i="6"/>
  <c r="B13" i="6"/>
  <c r="H21" i="5" l="1"/>
  <c r="H21" i="4"/>
  <c r="F21" i="6"/>
  <c r="F23" i="6"/>
  <c r="F22" i="6"/>
  <c r="D17" i="6"/>
  <c r="AB2" i="5"/>
  <c r="AB20" i="5"/>
  <c r="AB19" i="5"/>
  <c r="AB18" i="5"/>
  <c r="AB17" i="5"/>
  <c r="AA8" i="5"/>
  <c r="AA7" i="5"/>
  <c r="AB2" i="4"/>
  <c r="AB20" i="4"/>
  <c r="AB19" i="4"/>
  <c r="AB18" i="4"/>
  <c r="AB17" i="4"/>
  <c r="AA8" i="4"/>
  <c r="AA7" i="4"/>
  <c r="R20" i="5" l="1"/>
  <c r="R19" i="5"/>
  <c r="R18" i="5"/>
  <c r="R17" i="5"/>
  <c r="H20" i="5"/>
  <c r="H19" i="5"/>
  <c r="H18" i="5"/>
  <c r="H17" i="5"/>
  <c r="R20" i="4"/>
  <c r="R19" i="4"/>
  <c r="R18" i="4"/>
  <c r="R17" i="4"/>
  <c r="H20" i="4"/>
  <c r="H19" i="4"/>
  <c r="H18" i="4"/>
  <c r="H17" i="4"/>
  <c r="R2" i="5" l="1"/>
  <c r="R2" i="4"/>
  <c r="C4" i="6" l="1"/>
  <c r="J21" i="6"/>
  <c r="J23" i="6"/>
  <c r="J22" i="6"/>
  <c r="D15" i="6"/>
  <c r="D13" i="6"/>
  <c r="F24" i="6" l="1"/>
  <c r="Q8" i="5"/>
  <c r="Q7" i="5"/>
  <c r="G8" i="5"/>
  <c r="Q8" i="4"/>
  <c r="G8" i="4"/>
  <c r="M14" i="5"/>
  <c r="W14" i="5" s="1"/>
  <c r="G7" i="5"/>
  <c r="H2" i="5"/>
  <c r="Q7" i="4"/>
  <c r="G7" i="4"/>
  <c r="M14" i="4"/>
  <c r="W14" i="4" s="1"/>
  <c r="H2" i="4"/>
  <c r="E7" i="3" l="1"/>
  <c r="C12" i="3"/>
  <c r="C13" i="3"/>
  <c r="C14" i="3"/>
  <c r="C15" i="3"/>
  <c r="C16" i="3"/>
  <c r="C17" i="3"/>
  <c r="C11" i="3"/>
  <c r="B12" i="3"/>
  <c r="B13" i="3"/>
  <c r="B14" i="3"/>
  <c r="B15" i="3"/>
  <c r="B16" i="3"/>
  <c r="B17" i="3"/>
  <c r="B11" i="3"/>
  <c r="E6" i="3"/>
  <c r="E5" i="3"/>
  <c r="B2" i="3"/>
  <c r="B1" i="3"/>
  <c r="C12" i="2"/>
  <c r="C13" i="2"/>
  <c r="C14" i="2"/>
  <c r="C15" i="2"/>
  <c r="C16" i="2"/>
  <c r="C17" i="2"/>
  <c r="C11" i="2"/>
  <c r="B12" i="2"/>
  <c r="B13" i="2"/>
  <c r="B14" i="2"/>
  <c r="B15" i="2"/>
  <c r="B16" i="2"/>
  <c r="B17" i="2"/>
  <c r="B11" i="2"/>
  <c r="E6" i="2"/>
  <c r="E7" i="2"/>
  <c r="E5" i="2"/>
  <c r="B2" i="2"/>
  <c r="B1" i="2"/>
</calcChain>
</file>

<file path=xl/sharedStrings.xml><?xml version="1.0" encoding="utf-8"?>
<sst xmlns="http://schemas.openxmlformats.org/spreadsheetml/2006/main" count="249" uniqueCount="119">
  <si>
    <t>学校名</t>
    <rPh sb="0" eb="3">
      <t>ガッコウメイ</t>
    </rPh>
    <phoneticPr fontId="1"/>
  </si>
  <si>
    <t>学校長名</t>
    <rPh sb="0" eb="3">
      <t>ガッコウチョウ</t>
    </rPh>
    <rPh sb="3" eb="4">
      <t>メイ</t>
    </rPh>
    <phoneticPr fontId="1"/>
  </si>
  <si>
    <t>監督名</t>
    <rPh sb="0" eb="2">
      <t>カントク</t>
    </rPh>
    <rPh sb="2" eb="3">
      <t>メイ</t>
    </rPh>
    <phoneticPr fontId="1"/>
  </si>
  <si>
    <t>登録選手（７名まで）</t>
    <rPh sb="0" eb="2">
      <t>トウロク</t>
    </rPh>
    <rPh sb="2" eb="4">
      <t>センシュ</t>
    </rPh>
    <rPh sb="6" eb="7">
      <t>メイ</t>
    </rPh>
    <phoneticPr fontId="1"/>
  </si>
  <si>
    <t>学校紹介</t>
    <rPh sb="0" eb="2">
      <t>ガッコウ</t>
    </rPh>
    <rPh sb="2" eb="4">
      <t>ショウカイ</t>
    </rPh>
    <phoneticPr fontId="1"/>
  </si>
  <si>
    <t>大会に対する抱負</t>
    <rPh sb="0" eb="2">
      <t>タイカイ</t>
    </rPh>
    <rPh sb="3" eb="4">
      <t>タイ</t>
    </rPh>
    <rPh sb="6" eb="8">
      <t>ホウフ</t>
    </rPh>
    <phoneticPr fontId="1"/>
  </si>
  <si>
    <t>選手氏名</t>
    <rPh sb="0" eb="2">
      <t>センシュ</t>
    </rPh>
    <rPh sb="2" eb="4">
      <t>シメイ</t>
    </rPh>
    <phoneticPr fontId="1"/>
  </si>
  <si>
    <t>学年</t>
    <rPh sb="0" eb="2">
      <t>ガクネン</t>
    </rPh>
    <phoneticPr fontId="1"/>
  </si>
  <si>
    <t>賞状表記学校名</t>
    <rPh sb="0" eb="2">
      <t>ショウジョウ</t>
    </rPh>
    <rPh sb="2" eb="4">
      <t>ヒョウキ</t>
    </rPh>
    <rPh sb="4" eb="6">
      <t>ガッコウ</t>
    </rPh>
    <rPh sb="6" eb="7">
      <t>メイ</t>
    </rPh>
    <phoneticPr fontId="1"/>
  </si>
  <si>
    <t>創部</t>
    <rPh sb="0" eb="2">
      <t>ソウブ</t>
    </rPh>
    <phoneticPr fontId="1"/>
  </si>
  <si>
    <t>西暦</t>
    <rPh sb="0" eb="2">
      <t>セイレキ</t>
    </rPh>
    <phoneticPr fontId="1"/>
  </si>
  <si>
    <t>年</t>
    <rPh sb="0" eb="1">
      <t>ネン</t>
    </rPh>
    <phoneticPr fontId="1"/>
  </si>
  <si>
    <t>月</t>
    <rPh sb="0" eb="1">
      <t>ツキ</t>
    </rPh>
    <phoneticPr fontId="1"/>
  </si>
  <si>
    <t>日</t>
    <rPh sb="0" eb="1">
      <t>ヒ</t>
    </rPh>
    <phoneticPr fontId="1"/>
  </si>
  <si>
    <t>主将氏名</t>
    <rPh sb="0" eb="2">
      <t>シュショウ</t>
    </rPh>
    <rPh sb="2" eb="4">
      <t>シメイ</t>
    </rPh>
    <phoneticPr fontId="1"/>
  </si>
  <si>
    <t>顧問氏名</t>
    <rPh sb="0" eb="2">
      <t>コモン</t>
    </rPh>
    <rPh sb="2" eb="4">
      <t>シメイ</t>
    </rPh>
    <phoneticPr fontId="1"/>
  </si>
  <si>
    <t>名</t>
    <rPh sb="0" eb="1">
      <t>メイ</t>
    </rPh>
    <phoneticPr fontId="1"/>
  </si>
  <si>
    <t>部員数</t>
    <rPh sb="0" eb="2">
      <t>ブイン</t>
    </rPh>
    <rPh sb="2" eb="3">
      <t>スウ</t>
    </rPh>
    <phoneticPr fontId="1"/>
  </si>
  <si>
    <t>学年</t>
    <rPh sb="0" eb="2">
      <t>ガクネン</t>
    </rPh>
    <phoneticPr fontId="1"/>
  </si>
  <si>
    <t>男子</t>
    <phoneticPr fontId="1"/>
  </si>
  <si>
    <t>監督氏名</t>
    <phoneticPr fontId="1"/>
  </si>
  <si>
    <t>選手氏名1</t>
    <rPh sb="0" eb="2">
      <t>センシュ</t>
    </rPh>
    <rPh sb="2" eb="4">
      <t>シメイ</t>
    </rPh>
    <phoneticPr fontId="1"/>
  </si>
  <si>
    <t>選手氏名2</t>
    <rPh sb="0" eb="2">
      <t>センシュ</t>
    </rPh>
    <rPh sb="2" eb="4">
      <t>シメイ</t>
    </rPh>
    <phoneticPr fontId="1"/>
  </si>
  <si>
    <t>選手氏名3</t>
    <rPh sb="0" eb="2">
      <t>センシュ</t>
    </rPh>
    <rPh sb="2" eb="4">
      <t>シメイ</t>
    </rPh>
    <phoneticPr fontId="1"/>
  </si>
  <si>
    <t>選手氏名4</t>
    <rPh sb="0" eb="2">
      <t>センシュ</t>
    </rPh>
    <rPh sb="2" eb="4">
      <t>シメイ</t>
    </rPh>
    <phoneticPr fontId="1"/>
  </si>
  <si>
    <t>選手氏名5</t>
    <rPh sb="0" eb="2">
      <t>センシュ</t>
    </rPh>
    <rPh sb="2" eb="4">
      <t>シメイ</t>
    </rPh>
    <phoneticPr fontId="1"/>
  </si>
  <si>
    <t>選手氏名6</t>
    <rPh sb="0" eb="2">
      <t>センシュ</t>
    </rPh>
    <rPh sb="2" eb="4">
      <t>シメイ</t>
    </rPh>
    <phoneticPr fontId="1"/>
  </si>
  <si>
    <t>選手氏名7</t>
    <rPh sb="0" eb="2">
      <t>センシュ</t>
    </rPh>
    <rPh sb="2" eb="4">
      <t>シメイ</t>
    </rPh>
    <phoneticPr fontId="1"/>
  </si>
  <si>
    <t>区分</t>
    <rPh sb="0" eb="2">
      <t>クブン</t>
    </rPh>
    <phoneticPr fontId="1"/>
  </si>
  <si>
    <t>氏名</t>
    <rPh sb="0" eb="2">
      <t>シメイ</t>
    </rPh>
    <phoneticPr fontId="1"/>
  </si>
  <si>
    <t>女子</t>
    <rPh sb="0" eb="2">
      <t>ジョシ</t>
    </rPh>
    <phoneticPr fontId="1"/>
  </si>
  <si>
    <t>大会名</t>
    <rPh sb="0" eb="2">
      <t>タイカイ</t>
    </rPh>
    <rPh sb="2" eb="3">
      <t>メイ</t>
    </rPh>
    <phoneticPr fontId="1"/>
  </si>
  <si>
    <t>兼大会名</t>
    <rPh sb="0" eb="1">
      <t>ケン</t>
    </rPh>
    <rPh sb="1" eb="4">
      <t>タイカイメイ</t>
    </rPh>
    <phoneticPr fontId="1"/>
  </si>
  <si>
    <t>※登録選手以外は出場できません。</t>
    <rPh sb="5" eb="7">
      <t>イガイ</t>
    </rPh>
    <phoneticPr fontId="1"/>
  </si>
  <si>
    <t>大会参加申込書（男子団体）</t>
    <rPh sb="0" eb="2">
      <t>タイカイ</t>
    </rPh>
    <rPh sb="2" eb="4">
      <t>サンカ</t>
    </rPh>
    <rPh sb="4" eb="7">
      <t>モウシコミショ</t>
    </rPh>
    <phoneticPr fontId="1"/>
  </si>
  <si>
    <t>印</t>
    <rPh sb="0" eb="1">
      <t>イン</t>
    </rPh>
    <phoneticPr fontId="1"/>
  </si>
  <si>
    <t>校章</t>
    <rPh sb="0" eb="2">
      <t>コウショウ</t>
    </rPh>
    <phoneticPr fontId="1"/>
  </si>
  <si>
    <t>大会参加申込書（女子団体）</t>
    <rPh sb="0" eb="2">
      <t>タイカイ</t>
    </rPh>
    <rPh sb="2" eb="4">
      <t>サンカ</t>
    </rPh>
    <rPh sb="4" eb="7">
      <t>モウシコミショ</t>
    </rPh>
    <rPh sb="8" eb="10">
      <t>ジョシ</t>
    </rPh>
    <phoneticPr fontId="1"/>
  </si>
  <si>
    <t>学校長氏名</t>
    <rPh sb="0" eb="3">
      <t>ガッコウチョウ</t>
    </rPh>
    <rPh sb="3" eb="5">
      <t>シメイ</t>
    </rPh>
    <phoneticPr fontId="1"/>
  </si>
  <si>
    <t>受付時提出</t>
    <rPh sb="0" eb="2">
      <t>ウケツケ</t>
    </rPh>
    <rPh sb="2" eb="3">
      <t>ジ</t>
    </rPh>
    <rPh sb="3" eb="5">
      <t>テイシュツ</t>
    </rPh>
    <phoneticPr fontId="1"/>
  </si>
  <si>
    <t>監督氏名</t>
    <rPh sb="0" eb="2">
      <t>カントク</t>
    </rPh>
    <rPh sb="2" eb="4">
      <t>シメイ</t>
    </rPh>
    <phoneticPr fontId="1"/>
  </si>
  <si>
    <t>競技委員長　様</t>
    <rPh sb="0" eb="2">
      <t>キョウギ</t>
    </rPh>
    <rPh sb="2" eb="5">
      <t>イインチョウ</t>
    </rPh>
    <rPh sb="6" eb="7">
      <t>サマ</t>
    </rPh>
    <phoneticPr fontId="1"/>
  </si>
  <si>
    <t>次の選手を最終登録選手とします。</t>
    <rPh sb="0" eb="1">
      <t>ツギ</t>
    </rPh>
    <rPh sb="2" eb="4">
      <t>センシュ</t>
    </rPh>
    <rPh sb="5" eb="7">
      <t>サイシュウ</t>
    </rPh>
    <rPh sb="7" eb="9">
      <t>トウロク</t>
    </rPh>
    <rPh sb="9" eb="11">
      <t>センシュ</t>
    </rPh>
    <phoneticPr fontId="1"/>
  </si>
  <si>
    <t>男子</t>
    <rPh sb="0" eb="2">
      <t>ダンシ</t>
    </rPh>
    <phoneticPr fontId="1"/>
  </si>
  <si>
    <t>番号</t>
    <rPh sb="0" eb="2">
      <t>バンゴウ</t>
    </rPh>
    <phoneticPr fontId="1"/>
  </si>
  <si>
    <t>※最終登録選手は申込時の登録選手（最大７名）から選ばなければならない。</t>
    <rPh sb="1" eb="3">
      <t>サイシュウ</t>
    </rPh>
    <rPh sb="3" eb="5">
      <t>トウロク</t>
    </rPh>
    <rPh sb="5" eb="7">
      <t>センシュ</t>
    </rPh>
    <rPh sb="8" eb="10">
      <t>モウシコミ</t>
    </rPh>
    <rPh sb="10" eb="11">
      <t>ジ</t>
    </rPh>
    <rPh sb="12" eb="14">
      <t>トウロク</t>
    </rPh>
    <rPh sb="14" eb="16">
      <t>センシュ</t>
    </rPh>
    <rPh sb="17" eb="19">
      <t>サイダイ</t>
    </rPh>
    <rPh sb="20" eb="21">
      <t>メイ</t>
    </rPh>
    <rPh sb="24" eb="25">
      <t>エラ</t>
    </rPh>
    <phoneticPr fontId="2"/>
  </si>
  <si>
    <t>受付</t>
    <rPh sb="0" eb="2">
      <t>ウケツケ</t>
    </rPh>
    <phoneticPr fontId="1"/>
  </si>
  <si>
    <t>最 終 登 録 選 手</t>
    <rPh sb="0" eb="1">
      <t>サイ</t>
    </rPh>
    <rPh sb="2" eb="3">
      <t>シュウ</t>
    </rPh>
    <rPh sb="4" eb="5">
      <t>ノボル</t>
    </rPh>
    <rPh sb="6" eb="7">
      <t>ロク</t>
    </rPh>
    <rPh sb="8" eb="9">
      <t>セン</t>
    </rPh>
    <rPh sb="10" eb="11">
      <t>テ</t>
    </rPh>
    <phoneticPr fontId="1"/>
  </si>
  <si>
    <t>大会本部提出</t>
    <rPh sb="0" eb="2">
      <t>タイカイ</t>
    </rPh>
    <rPh sb="2" eb="4">
      <t>ホンブ</t>
    </rPh>
    <rPh sb="4" eb="6">
      <t>テイシュツ</t>
    </rPh>
    <phoneticPr fontId="1"/>
  </si>
  <si>
    <t>入力箇所</t>
    <rPh sb="0" eb="2">
      <t>ニュウリョク</t>
    </rPh>
    <rPh sb="2" eb="4">
      <t>カショ</t>
    </rPh>
    <phoneticPr fontId="1"/>
  </si>
  <si>
    <t>引率者氏名</t>
    <rPh sb="0" eb="3">
      <t>インソツシャ</t>
    </rPh>
    <rPh sb="3" eb="5">
      <t>シメイ</t>
    </rPh>
    <phoneticPr fontId="1"/>
  </si>
  <si>
    <t>全日</t>
    <rPh sb="0" eb="1">
      <t>ゼン</t>
    </rPh>
    <rPh sb="1" eb="2">
      <t>ニチ</t>
    </rPh>
    <phoneticPr fontId="1"/>
  </si>
  <si>
    <t>性別</t>
    <rPh sb="0" eb="2">
      <t>セイベツ</t>
    </rPh>
    <phoneticPr fontId="1"/>
  </si>
  <si>
    <t>引率日</t>
    <rPh sb="0" eb="2">
      <t>インソツ</t>
    </rPh>
    <rPh sb="2" eb="3">
      <t>ヒ</t>
    </rPh>
    <phoneticPr fontId="1"/>
  </si>
  <si>
    <t>男</t>
    <rPh sb="0" eb="1">
      <t>オトコ</t>
    </rPh>
    <phoneticPr fontId="1"/>
  </si>
  <si>
    <t>女</t>
    <rPh sb="0" eb="1">
      <t>オンナ</t>
    </rPh>
    <phoneticPr fontId="1"/>
  </si>
  <si>
    <t>引率日</t>
    <rPh sb="0" eb="2">
      <t>インソツ</t>
    </rPh>
    <rPh sb="2" eb="3">
      <t>ビ</t>
    </rPh>
    <phoneticPr fontId="1"/>
  </si>
  <si>
    <t>プレー申込</t>
    <rPh sb="3" eb="5">
      <t>モウシコミ</t>
    </rPh>
    <phoneticPr fontId="1"/>
  </si>
  <si>
    <t>選手</t>
    <rPh sb="0" eb="2">
      <t>センシュ</t>
    </rPh>
    <phoneticPr fontId="1"/>
  </si>
  <si>
    <t>大会参加費</t>
    <rPh sb="0" eb="2">
      <t>タイカイ</t>
    </rPh>
    <rPh sb="2" eb="5">
      <t>サンカヒ</t>
    </rPh>
    <phoneticPr fontId="1"/>
  </si>
  <si>
    <t>×</t>
    <phoneticPr fontId="1"/>
  </si>
  <si>
    <t>チーム</t>
    <phoneticPr fontId="1"/>
  </si>
  <si>
    <t>会場使用料（男子）</t>
    <rPh sb="0" eb="2">
      <t>カイジョウ</t>
    </rPh>
    <rPh sb="2" eb="5">
      <t>シヨウリョウ</t>
    </rPh>
    <rPh sb="6" eb="8">
      <t>ダンシ</t>
    </rPh>
    <phoneticPr fontId="1"/>
  </si>
  <si>
    <t>会場使用料（女子）</t>
    <rPh sb="0" eb="2">
      <t>カイジョウ</t>
    </rPh>
    <rPh sb="2" eb="5">
      <t>シヨウリョウ</t>
    </rPh>
    <rPh sb="6" eb="8">
      <t>ジョシ</t>
    </rPh>
    <phoneticPr fontId="1"/>
  </si>
  <si>
    <t>名（延べ人数）</t>
    <rPh sb="0" eb="1">
      <t>メイ</t>
    </rPh>
    <rPh sb="2" eb="3">
      <t>ノ</t>
    </rPh>
    <rPh sb="4" eb="6">
      <t>ニンズウ</t>
    </rPh>
    <phoneticPr fontId="1"/>
  </si>
  <si>
    <t>合計金額</t>
    <rPh sb="0" eb="2">
      <t>ゴウケイ</t>
    </rPh>
    <rPh sb="2" eb="4">
      <t>キンガク</t>
    </rPh>
    <phoneticPr fontId="1"/>
  </si>
  <si>
    <t>大会プレー申込・費用計算書</t>
    <rPh sb="0" eb="2">
      <t>タイカイ</t>
    </rPh>
    <rPh sb="5" eb="7">
      <t>モウシコミ</t>
    </rPh>
    <rPh sb="8" eb="10">
      <t>ヒヨウ</t>
    </rPh>
    <rPh sb="10" eb="13">
      <t>ケイサンショ</t>
    </rPh>
    <phoneticPr fontId="1"/>
  </si>
  <si>
    <t>※合計金額を振り込んでください。</t>
    <rPh sb="1" eb="3">
      <t>ゴウケイ</t>
    </rPh>
    <rPh sb="3" eb="5">
      <t>キンガク</t>
    </rPh>
    <rPh sb="6" eb="7">
      <t>フ</t>
    </rPh>
    <rPh sb="8" eb="9">
      <t>コ</t>
    </rPh>
    <phoneticPr fontId="1"/>
  </si>
  <si>
    <t>※プレーをしない選手及び登録選手でない生徒の昼食は当日食券を販売します。</t>
    <rPh sb="8" eb="10">
      <t>センシュ</t>
    </rPh>
    <rPh sb="10" eb="11">
      <t>オヨ</t>
    </rPh>
    <rPh sb="12" eb="14">
      <t>トウロク</t>
    </rPh>
    <rPh sb="14" eb="16">
      <t>センシュ</t>
    </rPh>
    <rPh sb="19" eb="21">
      <t>セイト</t>
    </rPh>
    <rPh sb="22" eb="24">
      <t>チュウショク</t>
    </rPh>
    <rPh sb="25" eb="27">
      <t>トウジツ</t>
    </rPh>
    <rPh sb="27" eb="29">
      <t>ショッケン</t>
    </rPh>
    <rPh sb="30" eb="32">
      <t>ハンバイ</t>
    </rPh>
    <phoneticPr fontId="1"/>
  </si>
  <si>
    <t>費用</t>
    <rPh sb="0" eb="2">
      <t>ヒヨウ</t>
    </rPh>
    <phoneticPr fontId="1"/>
  </si>
  <si>
    <t>※大会期間中は競技運営の役割があります。</t>
    <phoneticPr fontId="1"/>
  </si>
  <si>
    <t>人数</t>
    <rPh sb="0" eb="2">
      <t>ニンズウ</t>
    </rPh>
    <phoneticPr fontId="1"/>
  </si>
  <si>
    <t>公式指定ラウンド</t>
    <rPh sb="0" eb="2">
      <t>コウシキ</t>
    </rPh>
    <rPh sb="2" eb="4">
      <t>シテイ</t>
    </rPh>
    <phoneticPr fontId="1"/>
  </si>
  <si>
    <t>※会場使用料には、プレー代、練習ボール代、昼食費、保険料等を含みます。</t>
    <rPh sb="1" eb="3">
      <t>カイジョウ</t>
    </rPh>
    <rPh sb="3" eb="6">
      <t>シヨウリョウ</t>
    </rPh>
    <rPh sb="12" eb="13">
      <t>ダイ</t>
    </rPh>
    <rPh sb="14" eb="16">
      <t>レンシュウ</t>
    </rPh>
    <rPh sb="19" eb="20">
      <t>ダイ</t>
    </rPh>
    <rPh sb="21" eb="24">
      <t>チュウショクヒ</t>
    </rPh>
    <rPh sb="25" eb="28">
      <t>ホケンリョウ</t>
    </rPh>
    <rPh sb="28" eb="29">
      <t>トウ</t>
    </rPh>
    <rPh sb="30" eb="31">
      <t>フク</t>
    </rPh>
    <phoneticPr fontId="1"/>
  </si>
  <si>
    <t>ふりがな</t>
    <phoneticPr fontId="1"/>
  </si>
  <si>
    <t>※最終登録選手から選手を選ばなければならない。</t>
    <phoneticPr fontId="2"/>
  </si>
  <si>
    <t>大会１日目</t>
    <rPh sb="0" eb="2">
      <t>タイカイ</t>
    </rPh>
    <rPh sb="3" eb="5">
      <t>ニチメ</t>
    </rPh>
    <phoneticPr fontId="1"/>
  </si>
  <si>
    <t>高校男子</t>
    <rPh sb="0" eb="2">
      <t>コウコウ</t>
    </rPh>
    <rPh sb="2" eb="4">
      <t>ダンシ</t>
    </rPh>
    <phoneticPr fontId="1"/>
  </si>
  <si>
    <t>大会１日目　エントリー用紙</t>
    <rPh sb="0" eb="2">
      <t>タイカイ</t>
    </rPh>
    <rPh sb="3" eb="5">
      <t>ニチメ</t>
    </rPh>
    <rPh sb="11" eb="13">
      <t>ヨウシ</t>
    </rPh>
    <phoneticPr fontId="1"/>
  </si>
  <si>
    <t>大会最終日　エントリー用紙</t>
    <rPh sb="0" eb="2">
      <t>タイカイ</t>
    </rPh>
    <rPh sb="2" eb="5">
      <t>サイシュウビ</t>
    </rPh>
    <rPh sb="11" eb="13">
      <t>ヨウシ</t>
    </rPh>
    <phoneticPr fontId="1"/>
  </si>
  <si>
    <t>次の選手を大会１日目にエントリーします。</t>
    <rPh sb="0" eb="1">
      <t>ツギ</t>
    </rPh>
    <rPh sb="2" eb="4">
      <t>センシュ</t>
    </rPh>
    <rPh sb="5" eb="7">
      <t>タイカイ</t>
    </rPh>
    <rPh sb="8" eb="10">
      <t>ニチメ</t>
    </rPh>
    <phoneticPr fontId="1"/>
  </si>
  <si>
    <t>次の選手を大会最終日にエントリーします。</t>
    <rPh sb="0" eb="1">
      <t>ツギ</t>
    </rPh>
    <rPh sb="2" eb="4">
      <t>センシュ</t>
    </rPh>
    <rPh sb="5" eb="7">
      <t>タイカイ</t>
    </rPh>
    <rPh sb="7" eb="10">
      <t>サイシュウビ</t>
    </rPh>
    <phoneticPr fontId="1"/>
  </si>
  <si>
    <t>大会最終日</t>
    <rPh sb="0" eb="2">
      <t>タイカイ</t>
    </rPh>
    <rPh sb="2" eb="5">
      <t>サイシュウビ</t>
    </rPh>
    <phoneticPr fontId="1"/>
  </si>
  <si>
    <t>高校女子</t>
    <rPh sb="0" eb="2">
      <t>コウコウ</t>
    </rPh>
    <rPh sb="2" eb="4">
      <t>ジョシ</t>
    </rPh>
    <phoneticPr fontId="1"/>
  </si>
  <si>
    <t>大会１日目</t>
    <rPh sb="0" eb="2">
      <t>タイカイ</t>
    </rPh>
    <rPh sb="3" eb="4">
      <t>ニチ</t>
    </rPh>
    <rPh sb="4" eb="5">
      <t>メ</t>
    </rPh>
    <phoneticPr fontId="1"/>
  </si>
  <si>
    <t>代表顧問</t>
    <rPh sb="0" eb="2">
      <t>ダイヒョウ</t>
    </rPh>
    <rPh sb="2" eb="4">
      <t>コモン</t>
    </rPh>
    <phoneticPr fontId="1"/>
  </si>
  <si>
    <t>携帯</t>
    <rPh sb="0" eb="2">
      <t>ケイタイ</t>
    </rPh>
    <phoneticPr fontId="1"/>
  </si>
  <si>
    <t>※最終登録選手は３名から５名とする。</t>
    <rPh sb="1" eb="3">
      <t>サイシュウ</t>
    </rPh>
    <rPh sb="3" eb="5">
      <t>トウロク</t>
    </rPh>
    <rPh sb="5" eb="7">
      <t>センシュ</t>
    </rPh>
    <rPh sb="9" eb="10">
      <t>メイ</t>
    </rPh>
    <rPh sb="13" eb="14">
      <t>メイ</t>
    </rPh>
    <phoneticPr fontId="2"/>
  </si>
  <si>
    <t>※エントリー選手は３名または４名とする。</t>
    <phoneticPr fontId="2"/>
  </si>
  <si>
    <t>例：〇〇高等学校</t>
    <rPh sb="0" eb="1">
      <t>レイ</t>
    </rPh>
    <rPh sb="4" eb="8">
      <t>コウトウガッコウ</t>
    </rPh>
    <phoneticPr fontId="1"/>
  </si>
  <si>
    <t>＜例＞</t>
    <rPh sb="1" eb="2">
      <t>レイ</t>
    </rPh>
    <phoneticPr fontId="1"/>
  </si>
  <si>
    <r>
      <t>指定練習日</t>
    </r>
    <r>
      <rPr>
        <b/>
        <u val="double"/>
        <sz val="11"/>
        <color rgb="FFFF0000"/>
        <rFont val="游ゴシック"/>
        <family val="3"/>
        <charset val="128"/>
        <scheme val="minor"/>
      </rPr>
      <t>参加予定生徒</t>
    </r>
    <r>
      <rPr>
        <b/>
        <sz val="11"/>
        <rFont val="游ゴシック"/>
        <family val="3"/>
        <charset val="128"/>
        <scheme val="minor"/>
      </rPr>
      <t>に</t>
    </r>
    <r>
      <rPr>
        <b/>
        <u val="double"/>
        <sz val="11"/>
        <color rgb="FFFF0000"/>
        <rFont val="游ゴシック"/>
        <family val="3"/>
        <charset val="128"/>
        <scheme val="minor"/>
      </rPr>
      <t>黄色</t>
    </r>
    <r>
      <rPr>
        <b/>
        <sz val="11"/>
        <rFont val="游ゴシック"/>
        <family val="3"/>
        <charset val="128"/>
        <scheme val="minor"/>
      </rPr>
      <t>で塗りつぶしをお願いいたします。</t>
    </r>
    <r>
      <rPr>
        <b/>
        <sz val="11"/>
        <color rgb="FFFF0000"/>
        <rFont val="游ゴシック"/>
        <family val="3"/>
        <charset val="128"/>
        <scheme val="minor"/>
      </rPr>
      <t>（カート乗車名簿作成のため）</t>
    </r>
    <rPh sb="0" eb="4">
      <t>シテイレンシュウ</t>
    </rPh>
    <rPh sb="4" eb="5">
      <t>ビ</t>
    </rPh>
    <rPh sb="5" eb="7">
      <t>サンカ</t>
    </rPh>
    <rPh sb="7" eb="9">
      <t>ヨテイ</t>
    </rPh>
    <rPh sb="9" eb="11">
      <t>セイト</t>
    </rPh>
    <rPh sb="12" eb="14">
      <t>キイロ</t>
    </rPh>
    <rPh sb="15" eb="16">
      <t>ヌ</t>
    </rPh>
    <rPh sb="22" eb="23">
      <t>ネガ</t>
    </rPh>
    <rPh sb="34" eb="36">
      <t>ジョウシャ</t>
    </rPh>
    <rPh sb="36" eb="38">
      <t>メイボ</t>
    </rPh>
    <rPh sb="38" eb="40">
      <t>サクセイ</t>
    </rPh>
    <phoneticPr fontId="1"/>
  </si>
  <si>
    <t>※ラウンド後３０分以内</t>
    <rPh sb="5" eb="6">
      <t>ゴ</t>
    </rPh>
    <rPh sb="8" eb="9">
      <t>プン</t>
    </rPh>
    <rPh sb="9" eb="11">
      <t>イナイ</t>
    </rPh>
    <phoneticPr fontId="1"/>
  </si>
  <si>
    <t>4日のみ</t>
    <rPh sb="1" eb="2">
      <t>ヒ</t>
    </rPh>
    <phoneticPr fontId="1"/>
  </si>
  <si>
    <t>4日と5日</t>
    <rPh sb="1" eb="2">
      <t>ヒ</t>
    </rPh>
    <rPh sb="4" eb="5">
      <t>ヒ</t>
    </rPh>
    <phoneticPr fontId="1"/>
  </si>
  <si>
    <t>富山　立夫</t>
    <rPh sb="0" eb="2">
      <t>トヤマ</t>
    </rPh>
    <rPh sb="3" eb="5">
      <t>タテオ</t>
    </rPh>
    <phoneticPr fontId="1"/>
  </si>
  <si>
    <t>とやま　たてお</t>
    <phoneticPr fontId="1"/>
  </si>
  <si>
    <t>たてやま　ゆうだい</t>
    <phoneticPr fontId="1"/>
  </si>
  <si>
    <t>立山　雄大</t>
    <rPh sb="0" eb="2">
      <t>タテヤマ</t>
    </rPh>
    <rPh sb="3" eb="5">
      <t>ユウダイ</t>
    </rPh>
    <phoneticPr fontId="1"/>
  </si>
  <si>
    <t>砺波　一花</t>
    <rPh sb="0" eb="2">
      <t>トナミ</t>
    </rPh>
    <rPh sb="3" eb="5">
      <t>イチカ</t>
    </rPh>
    <phoneticPr fontId="1"/>
  </si>
  <si>
    <t>となみ　いちか</t>
    <phoneticPr fontId="1"/>
  </si>
  <si>
    <t>大谷　雪男</t>
    <rPh sb="0" eb="2">
      <t>オオタニ</t>
    </rPh>
    <rPh sb="3" eb="5">
      <t>ユキオ</t>
    </rPh>
    <phoneticPr fontId="1"/>
  </si>
  <si>
    <t>おおたに　ゆきお</t>
    <phoneticPr fontId="1"/>
  </si>
  <si>
    <t>入善　花道</t>
    <rPh sb="0" eb="2">
      <t>ニュウゼン</t>
    </rPh>
    <rPh sb="3" eb="5">
      <t>ハナミチ</t>
    </rPh>
    <phoneticPr fontId="1"/>
  </si>
  <si>
    <t>にゅうぜん　はなみち</t>
    <phoneticPr fontId="1"/>
  </si>
  <si>
    <t>魚津　楼</t>
    <rPh sb="0" eb="2">
      <t>ウオヅ</t>
    </rPh>
    <phoneticPr fontId="1"/>
  </si>
  <si>
    <t>うおづ　ろう</t>
    <phoneticPr fontId="1"/>
  </si>
  <si>
    <t>富山　漁夫</t>
    <rPh sb="0" eb="2">
      <t>トヤマ</t>
    </rPh>
    <rPh sb="3" eb="5">
      <t>ギョフ</t>
    </rPh>
    <phoneticPr fontId="1"/>
  </si>
  <si>
    <t>とやま　いさお</t>
    <phoneticPr fontId="1"/>
  </si>
  <si>
    <t>立山　黒兵衛</t>
    <rPh sb="0" eb="2">
      <t>タテヤマ</t>
    </rPh>
    <rPh sb="3" eb="4">
      <t>クロ</t>
    </rPh>
    <rPh sb="4" eb="6">
      <t>ヒョウエ</t>
    </rPh>
    <phoneticPr fontId="1"/>
  </si>
  <si>
    <t>たてやま　くろべえ</t>
    <phoneticPr fontId="1"/>
  </si>
  <si>
    <t>3日のみ</t>
    <rPh sb="1" eb="2">
      <t>ヒ</t>
    </rPh>
    <phoneticPr fontId="1"/>
  </si>
  <si>
    <t>5日のみ</t>
    <rPh sb="1" eb="2">
      <t>ニチ</t>
    </rPh>
    <phoneticPr fontId="1"/>
  </si>
  <si>
    <t>3日と4日</t>
    <rPh sb="1" eb="2">
      <t>ヒ</t>
    </rPh>
    <rPh sb="4" eb="5">
      <t>ヒ</t>
    </rPh>
    <phoneticPr fontId="1"/>
  </si>
  <si>
    <t>3日と5日</t>
    <rPh sb="1" eb="2">
      <t>ヒ</t>
    </rPh>
    <rPh sb="4" eb="5">
      <t>ヒ</t>
    </rPh>
    <phoneticPr fontId="1"/>
  </si>
  <si>
    <t>例：□□大学附属〇〇△△高等学校</t>
    <rPh sb="0" eb="1">
      <t>レイ</t>
    </rPh>
    <rPh sb="4" eb="8">
      <t>ダイガクフゾク</t>
    </rPh>
    <rPh sb="12" eb="16">
      <t>コウトウガッコウ</t>
    </rPh>
    <phoneticPr fontId="1"/>
  </si>
  <si>
    <t>学校名　</t>
    <rPh sb="0" eb="3">
      <t>ガッコウメイ</t>
    </rPh>
    <phoneticPr fontId="1"/>
  </si>
  <si>
    <t>2026年度 第47回 全国高等学校ゴルフ選手権団体の部中部地区予選</t>
    <rPh sb="4" eb="6">
      <t>ネンド</t>
    </rPh>
    <phoneticPr fontId="1"/>
  </si>
  <si>
    <t>兼  第49回 中部高等学校ゴルフ対抗戦</t>
    <rPh sb="0" eb="1">
      <t>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</si>
</sst>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0_);[Red]\([$¥-411]#,##0\)"/>
    <numFmt numFmtId="177" formatCode="#,###"/>
    <numFmt numFmtId="178" formatCode="m&quot;月&quot;d&quot;日&quot;\(aaa\)"/>
  </numFmts>
  <fonts count="24">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0"/>
      <name val="游ゴシック"/>
      <family val="3"/>
      <charset val="128"/>
      <scheme val="minor"/>
    </font>
    <font>
      <sz val="11"/>
      <name val="游ゴシック"/>
      <family val="3"/>
      <charset val="128"/>
      <scheme val="minor"/>
    </font>
    <font>
      <b/>
      <sz val="11"/>
      <color theme="0"/>
      <name val="游ゴシック"/>
      <family val="3"/>
      <charset val="128"/>
      <scheme val="minor"/>
    </font>
    <font>
      <b/>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8"/>
      <color theme="1"/>
      <name val="游ゴシック"/>
      <family val="3"/>
      <charset val="128"/>
      <scheme val="minor"/>
    </font>
    <font>
      <b/>
      <sz val="20"/>
      <color theme="1"/>
      <name val="游ゴシック"/>
      <family val="3"/>
      <charset val="128"/>
      <scheme val="minor"/>
    </font>
    <font>
      <sz val="9"/>
      <color rgb="FFFF0000"/>
      <name val="游ゴシック"/>
      <family val="2"/>
      <charset val="128"/>
      <scheme val="minor"/>
    </font>
    <font>
      <b/>
      <sz val="11"/>
      <color rgb="FFFF0000"/>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1"/>
      <color theme="0" tint="-0.14999847407452621"/>
      <name val="游ゴシック"/>
      <family val="2"/>
      <charset val="128"/>
      <scheme val="minor"/>
    </font>
    <font>
      <sz val="10"/>
      <color theme="1"/>
      <name val="游ゴシック"/>
      <family val="2"/>
      <charset val="128"/>
      <scheme val="minor"/>
    </font>
    <font>
      <b/>
      <u val="double"/>
      <sz val="11"/>
      <color rgb="FFFF0000"/>
      <name val="游ゴシック"/>
      <family val="3"/>
      <charset val="128"/>
      <scheme val="minor"/>
    </font>
    <font>
      <b/>
      <sz val="11"/>
      <name val="游ゴシック"/>
      <family val="3"/>
      <charset val="128"/>
      <scheme val="minor"/>
    </font>
    <font>
      <sz val="10"/>
      <color theme="1"/>
      <name val="游ゴシック"/>
      <family val="3"/>
      <charset val="128"/>
      <scheme val="minor"/>
    </font>
  </fonts>
  <fills count="12">
    <fill>
      <patternFill patternType="none"/>
    </fill>
    <fill>
      <patternFill patternType="gray125"/>
    </fill>
    <fill>
      <patternFill patternType="solid">
        <fgColor theme="4"/>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00FF"/>
        <bgColor indexed="64"/>
      </patternFill>
    </fill>
    <fill>
      <patternFill patternType="solid">
        <fgColor rgb="FFFFCCFF"/>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s>
  <borders count="38">
    <border>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rgb="FFCC00CC"/>
      </left>
      <right style="thin">
        <color rgb="FFCC00CC"/>
      </right>
      <top style="thin">
        <color rgb="FFCC00CC"/>
      </top>
      <bottom style="thin">
        <color rgb="FFCC00CC"/>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diagonalUp="1">
      <left style="thin">
        <color theme="4" tint="-0.24994659260841701"/>
      </left>
      <right style="thin">
        <color theme="4" tint="-0.24994659260841701"/>
      </right>
      <top style="thin">
        <color theme="4" tint="-0.24994659260841701"/>
      </top>
      <bottom style="thin">
        <color theme="4" tint="-0.24994659260841701"/>
      </bottom>
      <diagonal style="thin">
        <color theme="4" tint="-0.24994659260841701"/>
      </diagonal>
    </border>
    <border diagonalUp="1">
      <left style="thin">
        <color rgb="FFCC00CC"/>
      </left>
      <right style="thin">
        <color rgb="FFCC00CC"/>
      </right>
      <top style="thin">
        <color rgb="FFCC00CC"/>
      </top>
      <bottom style="thin">
        <color rgb="FFCC00CC"/>
      </bottom>
      <diagonal style="thin">
        <color rgb="FFCC00CC"/>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theme="4" tint="-0.24994659260841701"/>
      </right>
      <top style="thin">
        <color theme="4" tint="-0.24994659260841701"/>
      </top>
      <bottom style="thin">
        <color theme="4" tint="-0.24994659260841701"/>
      </bottom>
      <diagonal/>
    </border>
    <border>
      <left style="medium">
        <color indexed="64"/>
      </left>
      <right style="thin">
        <color theme="4" tint="-0.24994659260841701"/>
      </right>
      <top style="thin">
        <color theme="4" tint="-0.24994659260841701"/>
      </top>
      <bottom style="medium">
        <color indexed="64"/>
      </bottom>
      <diagonal/>
    </border>
    <border>
      <left style="thin">
        <color theme="4" tint="-0.24994659260841701"/>
      </left>
      <right style="thin">
        <color theme="4" tint="-0.24994659260841701"/>
      </right>
      <top style="thin">
        <color theme="4" tint="-0.24994659260841701"/>
      </top>
      <bottom style="medium">
        <color indexed="64"/>
      </bottom>
      <diagonal/>
    </border>
    <border>
      <left/>
      <right/>
      <top/>
      <bottom style="medium">
        <color indexed="64"/>
      </bottom>
      <diagonal/>
    </border>
  </borders>
  <cellStyleXfs count="1">
    <xf numFmtId="0" fontId="0" fillId="0" borderId="0">
      <alignment vertical="center"/>
    </xf>
  </cellStyleXfs>
  <cellXfs count="173">
    <xf numFmtId="0" fontId="0" fillId="0" borderId="0" xfId="0">
      <alignment vertical="center"/>
    </xf>
    <xf numFmtId="0" fontId="3" fillId="5" borderId="0" xfId="0" applyFont="1" applyFill="1">
      <alignment vertical="center"/>
    </xf>
    <xf numFmtId="0" fontId="4" fillId="0" borderId="0" xfId="0" applyFont="1">
      <alignment vertical="center"/>
    </xf>
    <xf numFmtId="0" fontId="4" fillId="4" borderId="1" xfId="0" applyFont="1" applyFill="1" applyBorder="1">
      <alignment vertical="center"/>
    </xf>
    <xf numFmtId="0" fontId="4" fillId="6" borderId="2" xfId="0" applyFont="1" applyFill="1" applyBorder="1">
      <alignment vertical="center"/>
    </xf>
    <xf numFmtId="0" fontId="0" fillId="7" borderId="3" xfId="0" applyFill="1" applyBorder="1">
      <alignment vertical="center"/>
    </xf>
    <xf numFmtId="0" fontId="0" fillId="0" borderId="8" xfId="0" applyBorder="1">
      <alignment vertical="center"/>
    </xf>
    <xf numFmtId="0" fontId="0" fillId="0" borderId="10" xfId="0" applyBorder="1" applyAlignment="1">
      <alignment horizontal="center" vertical="center"/>
    </xf>
    <xf numFmtId="0" fontId="0" fillId="0" borderId="11"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6" fillId="0" borderId="0" xfId="0" applyFont="1">
      <alignment vertical="center"/>
    </xf>
    <xf numFmtId="0" fontId="0" fillId="0" borderId="9" xfId="0" applyBorder="1" applyAlignment="1">
      <alignment horizontal="center"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56" fontId="0" fillId="0" borderId="0" xfId="0" applyNumberFormat="1">
      <alignment vertical="center"/>
    </xf>
    <xf numFmtId="0" fontId="0" fillId="9" borderId="3" xfId="0" applyFill="1" applyBorder="1">
      <alignment vertical="center"/>
    </xf>
    <xf numFmtId="56" fontId="0" fillId="0" borderId="3" xfId="0" applyNumberFormat="1" applyBorder="1">
      <alignment vertical="center"/>
    </xf>
    <xf numFmtId="0" fontId="8" fillId="0" borderId="0" xfId="0" applyFont="1">
      <alignment vertical="center"/>
    </xf>
    <xf numFmtId="0" fontId="8" fillId="0" borderId="10" xfId="0" applyFont="1" applyBorder="1" applyAlignment="1">
      <alignment horizontal="center" vertical="center"/>
    </xf>
    <xf numFmtId="0" fontId="8" fillId="0" borderId="0" xfId="0" applyFont="1" applyAlignment="1">
      <alignment horizontal="left" vertical="center" indent="2"/>
    </xf>
    <xf numFmtId="0" fontId="0" fillId="0" borderId="0" xfId="0" applyAlignment="1">
      <alignment horizontal="left" vertical="center" indent="3"/>
    </xf>
    <xf numFmtId="56" fontId="9"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8" fillId="0" borderId="0" xfId="0" applyFont="1" applyAlignment="1">
      <alignment shrinkToFit="1"/>
    </xf>
    <xf numFmtId="0" fontId="8" fillId="0" borderId="0" xfId="0" applyFont="1" applyAlignment="1">
      <alignment horizontal="center" vertical="center"/>
    </xf>
    <xf numFmtId="0" fontId="0" fillId="0" borderId="12" xfId="0" applyBorder="1" applyAlignment="1"/>
    <xf numFmtId="0" fontId="0" fillId="0" borderId="12" xfId="0" applyBorder="1" applyAlignment="1">
      <alignment horizontal="center"/>
    </xf>
    <xf numFmtId="0" fontId="0" fillId="0" borderId="0" xfId="0" applyAlignment="1"/>
    <xf numFmtId="0" fontId="0" fillId="0" borderId="0" xfId="0" applyAlignment="1">
      <alignment horizontal="right"/>
    </xf>
    <xf numFmtId="0" fontId="0" fillId="0" borderId="13" xfId="0" applyBorder="1" applyAlignment="1"/>
    <xf numFmtId="0" fontId="0" fillId="0" borderId="15" xfId="0" applyBorder="1" applyAlignment="1"/>
    <xf numFmtId="0" fontId="0" fillId="4" borderId="9" xfId="0" applyFill="1" applyBorder="1" applyAlignment="1" applyProtection="1">
      <alignment horizontal="center"/>
      <protection locked="0"/>
    </xf>
    <xf numFmtId="0" fontId="14" fillId="4" borderId="10" xfId="0" applyFont="1" applyFill="1" applyBorder="1" applyAlignment="1">
      <alignment horizontal="center" vertical="center"/>
    </xf>
    <xf numFmtId="0" fontId="0" fillId="0" borderId="0" xfId="0" applyAlignment="1">
      <alignment horizontal="center" vertical="center"/>
    </xf>
    <xf numFmtId="56" fontId="0" fillId="0" borderId="9" xfId="0" applyNumberFormat="1" applyBorder="1" applyAlignment="1">
      <alignment horizontal="center" vertical="center"/>
    </xf>
    <xf numFmtId="0" fontId="0" fillId="0" borderId="12" xfId="0" applyBorder="1" applyAlignment="1">
      <alignment horizontal="center" vertical="center"/>
    </xf>
    <xf numFmtId="0" fontId="0" fillId="0" borderId="12" xfId="0" applyBorder="1">
      <alignment vertical="center"/>
    </xf>
    <xf numFmtId="0" fontId="0" fillId="0" borderId="8" xfId="0"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176" fontId="0" fillId="0" borderId="12" xfId="0" applyNumberFormat="1" applyBorder="1" applyAlignment="1">
      <alignment horizontal="right" vertical="center"/>
    </xf>
    <xf numFmtId="176" fontId="0" fillId="0" borderId="0" xfId="0" applyNumberFormat="1" applyAlignment="1">
      <alignment horizontal="right" vertical="center"/>
    </xf>
    <xf numFmtId="0" fontId="0" fillId="0" borderId="26" xfId="0" applyBorder="1" applyAlignment="1">
      <alignment horizontal="center" vertical="center"/>
    </xf>
    <xf numFmtId="0" fontId="0" fillId="0" borderId="9" xfId="0" applyBorder="1" applyAlignment="1">
      <alignment horizontal="left" vertical="center" indent="1"/>
    </xf>
    <xf numFmtId="177" fontId="0" fillId="0" borderId="12" xfId="0" applyNumberFormat="1" applyBorder="1" applyAlignment="1">
      <alignment horizontal="center" vertical="center"/>
    </xf>
    <xf numFmtId="177" fontId="0" fillId="0" borderId="0" xfId="0" applyNumberFormat="1" applyAlignment="1">
      <alignment horizontal="center" vertical="center"/>
    </xf>
    <xf numFmtId="176" fontId="0" fillId="3" borderId="0" xfId="0" applyNumberFormat="1" applyFill="1">
      <alignment vertical="center"/>
    </xf>
    <xf numFmtId="0" fontId="15" fillId="0" borderId="0" xfId="0" applyFont="1">
      <alignment vertical="center"/>
    </xf>
    <xf numFmtId="0" fontId="0" fillId="8" borderId="4" xfId="0" applyFill="1" applyBorder="1" applyAlignment="1">
      <alignment horizontal="left" vertical="center" indent="1"/>
    </xf>
    <xf numFmtId="0" fontId="0" fillId="8" borderId="5" xfId="0" applyFill="1" applyBorder="1" applyAlignment="1">
      <alignment horizontal="left" vertical="center" indent="1"/>
    </xf>
    <xf numFmtId="0" fontId="13" fillId="8" borderId="4" xfId="0" applyFont="1" applyFill="1" applyBorder="1" applyAlignment="1">
      <alignment horizontal="left" vertical="center" indent="1"/>
    </xf>
    <xf numFmtId="0" fontId="0" fillId="0" borderId="1" xfId="0" applyBorder="1" applyAlignment="1">
      <alignment horizontal="left" vertical="center" indent="1"/>
    </xf>
    <xf numFmtId="0" fontId="4" fillId="4" borderId="1" xfId="0" applyFont="1" applyFill="1" applyBorder="1" applyAlignment="1">
      <alignment horizontal="left" vertical="center" indent="1"/>
    </xf>
    <xf numFmtId="0" fontId="4" fillId="6" borderId="2" xfId="0" applyFont="1" applyFill="1" applyBorder="1" applyAlignment="1">
      <alignment horizontal="left" vertical="center" indent="1"/>
    </xf>
    <xf numFmtId="0" fontId="0" fillId="0" borderId="2" xfId="0" applyBorder="1" applyAlignment="1">
      <alignment horizontal="left" vertical="center" indent="1"/>
    </xf>
    <xf numFmtId="0" fontId="5" fillId="2" borderId="0" xfId="0" applyFont="1" applyFill="1" applyAlignment="1">
      <alignment horizontal="left" vertical="center" indent="1"/>
    </xf>
    <xf numFmtId="0" fontId="3" fillId="2" borderId="0" xfId="0" applyFont="1" applyFill="1" applyAlignment="1">
      <alignment horizontal="left" vertical="center" indent="1"/>
    </xf>
    <xf numFmtId="0" fontId="0" fillId="0" borderId="0" xfId="0" applyAlignment="1">
      <alignment horizontal="left" vertical="center" indent="1"/>
    </xf>
    <xf numFmtId="0" fontId="5" fillId="5" borderId="0" xfId="0" applyFont="1" applyFill="1" applyAlignment="1">
      <alignment horizontal="left" vertical="center" indent="1"/>
    </xf>
    <xf numFmtId="0" fontId="0" fillId="4" borderId="12"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9" borderId="29" xfId="0" applyFill="1" applyBorder="1" applyAlignment="1">
      <alignment horizontal="center" vertical="center"/>
    </xf>
    <xf numFmtId="0" fontId="0" fillId="0" borderId="29" xfId="0" applyBorder="1" applyAlignment="1">
      <alignment horizontal="center" vertical="center"/>
    </xf>
    <xf numFmtId="0" fontId="0" fillId="4" borderId="9"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0" borderId="28" xfId="0" applyBorder="1" applyAlignment="1">
      <alignment horizontal="center" vertical="center" shrinkToFit="1"/>
    </xf>
    <xf numFmtId="0" fontId="19" fillId="0" borderId="0" xfId="0" applyFont="1">
      <alignment vertical="center"/>
    </xf>
    <xf numFmtId="0" fontId="0" fillId="0" borderId="6" xfId="0" applyBorder="1">
      <alignment vertical="center"/>
    </xf>
    <xf numFmtId="0" fontId="0" fillId="0" borderId="7" xfId="0" applyBorder="1">
      <alignment vertical="center"/>
    </xf>
    <xf numFmtId="0" fontId="6" fillId="10" borderId="1" xfId="0" applyFont="1" applyFill="1" applyBorder="1" applyAlignment="1">
      <alignment horizontal="left" vertical="center" indent="1"/>
    </xf>
    <xf numFmtId="0" fontId="6" fillId="10" borderId="2" xfId="0" applyFont="1" applyFill="1" applyBorder="1" applyAlignment="1">
      <alignment horizontal="left" vertical="center" indent="1"/>
    </xf>
    <xf numFmtId="0" fontId="0" fillId="0" borderId="1"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20" fillId="0" borderId="1" xfId="0" applyFont="1" applyBorder="1" applyAlignment="1" applyProtection="1">
      <alignment horizontal="left" vertical="center" shrinkToFit="1"/>
      <protection locked="0"/>
    </xf>
    <xf numFmtId="0" fontId="20" fillId="0" borderId="2" xfId="0" applyFont="1" applyBorder="1" applyAlignment="1" applyProtection="1">
      <alignment horizontal="left" vertical="center" shrinkToFit="1"/>
      <protection locked="0"/>
    </xf>
    <xf numFmtId="0" fontId="0" fillId="9" borderId="3" xfId="0" applyFill="1" applyBorder="1" applyAlignment="1">
      <alignment vertical="center" shrinkToFit="1"/>
    </xf>
    <xf numFmtId="178" fontId="0" fillId="0" borderId="26" xfId="0" applyNumberFormat="1" applyBorder="1" applyAlignment="1">
      <alignment horizontal="center" vertical="center"/>
    </xf>
    <xf numFmtId="0" fontId="14" fillId="0" borderId="18" xfId="0" applyFont="1" applyBorder="1" applyAlignment="1">
      <alignment horizontal="left" vertical="center" indent="1"/>
    </xf>
    <xf numFmtId="0" fontId="0" fillId="0" borderId="31" xfId="0" applyBorder="1">
      <alignment vertical="center"/>
    </xf>
    <xf numFmtId="0" fontId="0" fillId="0" borderId="19" xfId="0" applyBorder="1">
      <alignment vertical="center"/>
    </xf>
    <xf numFmtId="0" fontId="6" fillId="0" borderId="32" xfId="0" applyFont="1" applyBorder="1" applyAlignment="1">
      <alignment horizontal="left" vertical="center" indent="1"/>
    </xf>
    <xf numFmtId="0" fontId="0" fillId="0" borderId="33" xfId="0" applyBorder="1">
      <alignment vertical="center"/>
    </xf>
    <xf numFmtId="0" fontId="5" fillId="2" borderId="32" xfId="0" applyFont="1" applyFill="1" applyBorder="1" applyAlignment="1">
      <alignment horizontal="left" vertical="center" indent="1"/>
    </xf>
    <xf numFmtId="0" fontId="4" fillId="4" borderId="34" xfId="0" applyFont="1" applyFill="1" applyBorder="1" applyAlignment="1">
      <alignment horizontal="left" vertical="center" indent="1"/>
    </xf>
    <xf numFmtId="0" fontId="6" fillId="10" borderId="34" xfId="0" applyFont="1" applyFill="1" applyBorder="1" applyAlignment="1">
      <alignment horizontal="left" vertical="center" indent="1"/>
    </xf>
    <xf numFmtId="0" fontId="0" fillId="0" borderId="1" xfId="0" applyBorder="1" applyAlignment="1">
      <alignment horizontal="left" vertical="center" shrinkToFit="1"/>
    </xf>
    <xf numFmtId="0" fontId="20" fillId="0" borderId="1" xfId="0" applyFont="1" applyBorder="1" applyAlignment="1">
      <alignment horizontal="left" vertical="center" shrinkToFit="1"/>
    </xf>
    <xf numFmtId="0" fontId="0" fillId="0" borderId="34" xfId="0" applyBorder="1" applyAlignment="1">
      <alignment horizontal="left" vertical="center" indent="1"/>
    </xf>
    <xf numFmtId="0" fontId="0" fillId="11" borderId="1" xfId="0" applyFill="1" applyBorder="1" applyAlignment="1">
      <alignment horizontal="left" vertical="center" shrinkToFit="1"/>
    </xf>
    <xf numFmtId="0" fontId="0" fillId="0" borderId="1" xfId="0" applyBorder="1" applyAlignment="1">
      <alignment horizontal="center" vertical="center"/>
    </xf>
    <xf numFmtId="0" fontId="0" fillId="0" borderId="35" xfId="0" applyBorder="1" applyAlignment="1">
      <alignment horizontal="left" vertical="center" indent="1"/>
    </xf>
    <xf numFmtId="0" fontId="0" fillId="0" borderId="36" xfId="0" applyBorder="1" applyAlignment="1">
      <alignment horizontal="left" vertical="center" shrinkToFit="1"/>
    </xf>
    <xf numFmtId="0" fontId="20" fillId="0" borderId="36" xfId="0" applyFont="1" applyBorder="1" applyAlignment="1">
      <alignment horizontal="left" vertical="center" shrinkToFit="1"/>
    </xf>
    <xf numFmtId="0" fontId="0" fillId="0" borderId="36" xfId="0" applyBorder="1" applyAlignment="1">
      <alignment horizontal="center" vertical="center"/>
    </xf>
    <xf numFmtId="0" fontId="0" fillId="0" borderId="37" xfId="0" applyBorder="1">
      <alignment vertical="center"/>
    </xf>
    <xf numFmtId="0" fontId="0" fillId="0" borderId="21" xfId="0" applyBorder="1">
      <alignment vertical="center"/>
    </xf>
    <xf numFmtId="0" fontId="0" fillId="8" borderId="30" xfId="0" applyFill="1" applyBorder="1" applyAlignment="1" applyProtection="1">
      <alignment horizontal="left" vertical="center" indent="1"/>
      <protection locked="0"/>
    </xf>
    <xf numFmtId="0" fontId="0" fillId="8" borderId="4" xfId="0" applyFill="1" applyBorder="1" applyAlignment="1" applyProtection="1">
      <alignment horizontal="left" vertical="center" indent="1"/>
      <protection locked="0"/>
    </xf>
    <xf numFmtId="0" fontId="0" fillId="8" borderId="30" xfId="0" applyFill="1" applyBorder="1" applyAlignment="1">
      <alignment horizontal="left" vertical="center" indent="1"/>
    </xf>
    <xf numFmtId="0" fontId="0" fillId="8" borderId="4" xfId="0" applyFill="1" applyBorder="1" applyAlignment="1">
      <alignment horizontal="left" vertical="center" indent="1"/>
    </xf>
    <xf numFmtId="0" fontId="0" fillId="8" borderId="5" xfId="0" applyFill="1" applyBorder="1" applyAlignment="1">
      <alignment horizontal="left" vertical="center" indent="1"/>
    </xf>
    <xf numFmtId="0" fontId="0" fillId="4" borderId="11" xfId="0" applyFill="1" applyBorder="1" applyAlignment="1" applyProtection="1">
      <alignment vertical="top" wrapText="1"/>
      <protection locked="0"/>
    </xf>
    <xf numFmtId="0" fontId="0" fillId="4" borderId="12" xfId="0" applyFill="1" applyBorder="1" applyAlignment="1" applyProtection="1">
      <alignment vertical="top" wrapText="1"/>
      <protection locked="0"/>
    </xf>
    <xf numFmtId="0" fontId="0" fillId="4" borderId="13" xfId="0" applyFill="1" applyBorder="1" applyAlignment="1" applyProtection="1">
      <alignment vertical="top" wrapText="1"/>
      <protection locked="0"/>
    </xf>
    <xf numFmtId="0" fontId="0" fillId="4" borderId="14" xfId="0" applyFill="1" applyBorder="1" applyAlignment="1" applyProtection="1">
      <alignment vertical="top" wrapText="1"/>
      <protection locked="0"/>
    </xf>
    <xf numFmtId="0" fontId="0" fillId="4" borderId="0" xfId="0" applyFill="1" applyAlignment="1" applyProtection="1">
      <alignment vertical="top" wrapText="1"/>
      <protection locked="0"/>
    </xf>
    <xf numFmtId="0" fontId="0" fillId="4" borderId="15" xfId="0" applyFill="1" applyBorder="1" applyAlignment="1" applyProtection="1">
      <alignment vertical="top" wrapText="1"/>
      <protection locked="0"/>
    </xf>
    <xf numFmtId="0" fontId="0" fillId="4" borderId="16" xfId="0" applyFill="1" applyBorder="1" applyAlignment="1" applyProtection="1">
      <alignment vertical="top" wrapText="1"/>
      <protection locked="0"/>
    </xf>
    <xf numFmtId="0" fontId="0" fillId="4" borderId="8" xfId="0" applyFill="1" applyBorder="1" applyAlignment="1" applyProtection="1">
      <alignment vertical="top" wrapText="1"/>
      <protection locked="0"/>
    </xf>
    <xf numFmtId="0" fontId="0" fillId="4" borderId="17" xfId="0" applyFill="1" applyBorder="1" applyAlignment="1" applyProtection="1">
      <alignment vertical="top" wrapText="1"/>
      <protection locked="0"/>
    </xf>
    <xf numFmtId="0" fontId="0" fillId="4" borderId="9" xfId="0" applyFill="1" applyBorder="1" applyAlignment="1" applyProtection="1">
      <alignment horizontal="center"/>
      <protection locked="0"/>
    </xf>
    <xf numFmtId="0" fontId="0" fillId="4" borderId="8" xfId="0" applyFill="1" applyBorder="1" applyAlignment="1" applyProtection="1">
      <alignment horizontal="left" indent="1"/>
      <protection locked="0"/>
    </xf>
    <xf numFmtId="0" fontId="0" fillId="4" borderId="9" xfId="0" applyFill="1" applyBorder="1" applyAlignment="1" applyProtection="1">
      <alignment horizontal="left" indent="1"/>
      <protection locked="0"/>
    </xf>
    <xf numFmtId="0" fontId="0" fillId="0" borderId="14" xfId="0" applyBorder="1" applyAlignment="1">
      <alignment horizontal="right"/>
    </xf>
    <xf numFmtId="0" fontId="0" fillId="0" borderId="0" xfId="0" applyAlignment="1">
      <alignment horizontal="right"/>
    </xf>
    <xf numFmtId="0" fontId="0" fillId="0" borderId="10" xfId="0" applyBorder="1" applyAlignment="1">
      <alignment horizontal="left" vertical="center" indent="1" shrinkToFit="1"/>
    </xf>
    <xf numFmtId="0" fontId="10" fillId="0" borderId="0" xfId="0" applyFont="1" applyAlignment="1">
      <alignment horizontal="center" vertical="center" shrinkToFit="1"/>
    </xf>
    <xf numFmtId="0" fontId="8" fillId="0" borderId="0" xfId="0" applyFont="1" applyAlignment="1">
      <alignment horizontal="center" vertical="center"/>
    </xf>
    <xf numFmtId="0" fontId="7" fillId="0" borderId="8" xfId="0" applyFont="1" applyBorder="1" applyAlignment="1">
      <alignment horizontal="left" vertical="center" indent="1" shrinkToFit="1"/>
    </xf>
    <xf numFmtId="0" fontId="0" fillId="4" borderId="11" xfId="0" applyFill="1" applyBorder="1" applyAlignment="1" applyProtection="1">
      <alignment horizontal="center" vertical="center"/>
      <protection locked="0"/>
    </xf>
    <xf numFmtId="0" fontId="0" fillId="4" borderId="12" xfId="0" applyFill="1" applyBorder="1" applyAlignment="1" applyProtection="1">
      <alignment horizontal="center" vertical="center"/>
      <protection locked="0"/>
    </xf>
    <xf numFmtId="0" fontId="0" fillId="4" borderId="13"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0" xfId="0" applyFill="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4" borderId="16"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4" borderId="17" xfId="0" applyFill="1" applyBorder="1" applyAlignment="1" applyProtection="1">
      <alignment horizontal="center" vertical="center"/>
      <protection locked="0"/>
    </xf>
    <xf numFmtId="0" fontId="0" fillId="0" borderId="10" xfId="0" applyBorder="1" applyAlignment="1">
      <alignment horizontal="center" vertical="center"/>
    </xf>
    <xf numFmtId="0" fontId="7" fillId="0" borderId="9" xfId="0" applyFont="1" applyBorder="1" applyAlignment="1">
      <alignment horizontal="left" vertical="center" indent="1"/>
    </xf>
    <xf numFmtId="0" fontId="8" fillId="0" borderId="0" xfId="0" applyFont="1" applyAlignment="1">
      <alignment horizontal="left" vertical="center" indent="2"/>
    </xf>
    <xf numFmtId="0" fontId="0" fillId="0" borderId="0" xfId="0" applyAlignment="1">
      <alignment horizontal="left" vertical="center" indent="3"/>
    </xf>
    <xf numFmtId="0" fontId="8" fillId="0" borderId="10" xfId="0" applyFont="1" applyBorder="1" applyAlignment="1">
      <alignment horizontal="center" vertical="center"/>
    </xf>
    <xf numFmtId="0" fontId="8" fillId="4" borderId="10" xfId="0" applyFont="1" applyFill="1" applyBorder="1" applyAlignment="1" applyProtection="1">
      <alignment horizontal="left" vertical="center" indent="2"/>
      <protection locked="0"/>
    </xf>
    <xf numFmtId="56" fontId="9" fillId="0" borderId="18" xfId="0" applyNumberFormat="1" applyFont="1" applyBorder="1" applyAlignment="1">
      <alignment horizontal="center" vertical="center"/>
    </xf>
    <xf numFmtId="56" fontId="9" fillId="0" borderId="19" xfId="0" applyNumberFormat="1"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12" fillId="0" borderId="8" xfId="0" applyFont="1" applyBorder="1" applyAlignment="1">
      <alignment horizontal="center" vertical="center"/>
    </xf>
    <xf numFmtId="0" fontId="8" fillId="0" borderId="0" xfId="0" applyFont="1" applyAlignment="1">
      <alignment horizontal="right"/>
    </xf>
    <xf numFmtId="0" fontId="8" fillId="0" borderId="8" xfId="0" applyFont="1" applyBorder="1" applyAlignment="1">
      <alignment horizontal="left" indent="1" shrinkToFit="1"/>
    </xf>
    <xf numFmtId="0" fontId="8" fillId="0" borderId="0" xfId="0" applyFont="1">
      <alignment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20" fillId="0" borderId="31" xfId="0" applyFont="1" applyBorder="1" applyAlignment="1">
      <alignment horizontal="center" vertical="center"/>
    </xf>
    <xf numFmtId="0" fontId="23" fillId="0" borderId="31" xfId="0" applyFont="1" applyBorder="1" applyAlignment="1">
      <alignment horizontal="center" vertical="center"/>
    </xf>
    <xf numFmtId="0" fontId="17" fillId="0" borderId="31" xfId="0" applyFont="1" applyBorder="1" applyAlignment="1">
      <alignment horizontal="center" vertical="center"/>
    </xf>
    <xf numFmtId="0" fontId="0" fillId="4" borderId="24" xfId="0" applyFill="1" applyBorder="1" applyAlignment="1" applyProtection="1">
      <alignment horizontal="left" vertical="center" indent="1" shrinkToFit="1"/>
      <protection locked="0"/>
    </xf>
    <xf numFmtId="0" fontId="0" fillId="4" borderId="9" xfId="0" applyFill="1" applyBorder="1" applyAlignment="1" applyProtection="1">
      <alignment horizontal="left" vertical="center" indent="1" shrinkToFit="1"/>
      <protection locked="0"/>
    </xf>
    <xf numFmtId="176" fontId="0" fillId="0" borderId="9" xfId="0" applyNumberFormat="1" applyBorder="1" applyAlignment="1">
      <alignment horizontal="left" vertical="center"/>
    </xf>
    <xf numFmtId="0" fontId="0" fillId="0" borderId="9" xfId="0" applyBorder="1" applyAlignment="1">
      <alignment horizontal="left" vertical="center" indent="1"/>
    </xf>
    <xf numFmtId="0" fontId="7" fillId="0" borderId="24" xfId="0" applyFont="1" applyBorder="1" applyAlignment="1">
      <alignment horizontal="left" vertical="center" indent="1"/>
    </xf>
    <xf numFmtId="0" fontId="7" fillId="0" borderId="25" xfId="0" applyFont="1" applyBorder="1" applyAlignment="1">
      <alignment horizontal="left" vertical="center" indent="1"/>
    </xf>
    <xf numFmtId="0" fontId="7" fillId="0" borderId="0" xfId="0" applyFont="1" applyAlignment="1">
      <alignment horizontal="center" vertical="center"/>
    </xf>
    <xf numFmtId="0" fontId="0" fillId="0" borderId="11" xfId="0" applyBorder="1" applyAlignment="1">
      <alignment horizontal="left" vertical="center" indent="1"/>
    </xf>
    <xf numFmtId="0" fontId="0" fillId="0" borderId="12" xfId="0" applyBorder="1" applyAlignment="1">
      <alignment horizontal="left" vertical="center" indent="1"/>
    </xf>
    <xf numFmtId="0" fontId="0" fillId="0" borderId="14" xfId="0" applyBorder="1" applyAlignment="1">
      <alignment horizontal="left" vertical="center" indent="1"/>
    </xf>
    <xf numFmtId="0" fontId="0" fillId="0" borderId="0" xfId="0" applyAlignment="1">
      <alignment horizontal="left" vertical="center" indent="1"/>
    </xf>
    <xf numFmtId="0" fontId="16" fillId="0" borderId="27" xfId="0" applyFont="1" applyBorder="1" applyAlignment="1">
      <alignment horizontal="left" wrapText="1"/>
    </xf>
    <xf numFmtId="0" fontId="17" fillId="0" borderId="27" xfId="0" applyFont="1" applyBorder="1" applyAlignment="1">
      <alignment horizontal="left" wrapText="1"/>
    </xf>
    <xf numFmtId="0" fontId="17" fillId="0" borderId="28" xfId="0" applyFont="1" applyBorder="1" applyAlignment="1">
      <alignment horizontal="left" wrapText="1"/>
    </xf>
    <xf numFmtId="0" fontId="18" fillId="0" borderId="12" xfId="0" applyFont="1" applyBorder="1" applyAlignment="1">
      <alignment horizontal="left" wrapText="1"/>
    </xf>
    <xf numFmtId="0" fontId="0" fillId="4" borderId="24" xfId="0"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cellXfs>
  <cellStyles count="1">
    <cellStyle name="標準" xfId="0" builtinId="0"/>
  </cellStyles>
  <dxfs count="1">
    <dxf>
      <font>
        <color rgb="FF9C0006"/>
      </font>
      <fill>
        <patternFill>
          <bgColor rgb="FFFFC7CE"/>
        </patternFill>
      </fill>
    </dxf>
  </dxfs>
  <tableStyles count="0" defaultTableStyle="TableStyleMedium2" defaultPivotStyle="PivotStyleLight16"/>
  <colors>
    <mruColors>
      <color rgb="FFFFCCFF"/>
      <color rgb="FFFF00FF"/>
      <color rgb="FFCC00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624769</xdr:colOff>
      <xdr:row>19</xdr:row>
      <xdr:rowOff>50697</xdr:rowOff>
    </xdr:from>
    <xdr:to>
      <xdr:col>2</xdr:col>
      <xdr:colOff>900731</xdr:colOff>
      <xdr:row>22</xdr:row>
      <xdr:rowOff>19258</xdr:rowOff>
    </xdr:to>
    <xdr:sp macro="" textlink="">
      <xdr:nvSpPr>
        <xdr:cNvPr id="2" name="矢印: 下 1">
          <a:extLst>
            <a:ext uri="{FF2B5EF4-FFF2-40B4-BE49-F238E27FC236}">
              <a16:creationId xmlns:a16="http://schemas.microsoft.com/office/drawing/2014/main" id="{7973BC3F-7460-D1B2-7678-DD8EAE3C2384}"/>
            </a:ext>
          </a:extLst>
        </xdr:cNvPr>
        <xdr:cNvSpPr/>
      </xdr:nvSpPr>
      <xdr:spPr>
        <a:xfrm rot="1312811">
          <a:off x="1796344" y="4151210"/>
          <a:ext cx="275962" cy="640073"/>
        </a:xfrm>
        <a:prstGeom prst="down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B1:O30"/>
  <sheetViews>
    <sheetView showGridLines="0" showRowColHeaders="0" tabSelected="1" workbookViewId="0">
      <selection activeCell="R9" sqref="R9"/>
    </sheetView>
  </sheetViews>
  <sheetFormatPr defaultColWidth="8.8984375" defaultRowHeight="18"/>
  <cols>
    <col min="1" max="1" width="1" customWidth="1"/>
    <col min="2" max="2" width="14.3984375" bestFit="1" customWidth="1"/>
    <col min="3" max="4" width="14.09765625" customWidth="1"/>
    <col min="5" max="5" width="5" bestFit="1" customWidth="1"/>
    <col min="6" max="6" width="3.5" customWidth="1"/>
    <col min="7" max="7" width="14.3984375" customWidth="1"/>
    <col min="8" max="9" width="14.09765625" customWidth="1"/>
    <col min="10" max="10" width="5" bestFit="1" customWidth="1"/>
  </cols>
  <sheetData>
    <row r="1" spans="2:15" ht="5.4" customHeight="1"/>
    <row r="2" spans="2:15">
      <c r="B2" s="5" t="s">
        <v>31</v>
      </c>
      <c r="C2" s="107" t="s">
        <v>117</v>
      </c>
      <c r="D2" s="108"/>
      <c r="E2" s="108"/>
      <c r="F2" s="108"/>
      <c r="G2" s="108"/>
      <c r="H2" s="108"/>
      <c r="I2" s="108"/>
      <c r="J2" s="109"/>
      <c r="L2" s="19" t="s">
        <v>46</v>
      </c>
      <c r="M2" s="20">
        <v>46176</v>
      </c>
      <c r="O2" s="75">
        <v>1</v>
      </c>
    </row>
    <row r="3" spans="2:15">
      <c r="B3" s="5" t="s">
        <v>32</v>
      </c>
      <c r="C3" s="107" t="s">
        <v>118</v>
      </c>
      <c r="D3" s="108"/>
      <c r="E3" s="108"/>
      <c r="F3" s="108"/>
      <c r="G3" s="108"/>
      <c r="H3" s="108"/>
      <c r="I3" s="108"/>
      <c r="J3" s="109"/>
      <c r="L3" s="84" t="s">
        <v>76</v>
      </c>
      <c r="M3" s="20">
        <v>46177</v>
      </c>
      <c r="O3" s="75">
        <v>2</v>
      </c>
    </row>
    <row r="4" spans="2:15">
      <c r="B4" s="5" t="s">
        <v>0</v>
      </c>
      <c r="C4" s="105"/>
      <c r="D4" s="106"/>
      <c r="E4" s="106"/>
      <c r="F4" s="106"/>
      <c r="G4" s="106"/>
      <c r="H4" s="58" t="s">
        <v>115</v>
      </c>
      <c r="I4" s="58"/>
      <c r="J4" s="57"/>
      <c r="L4" s="84" t="s">
        <v>82</v>
      </c>
      <c r="M4" s="20">
        <v>46178</v>
      </c>
      <c r="O4" s="75">
        <v>3</v>
      </c>
    </row>
    <row r="5" spans="2:15">
      <c r="B5" s="5" t="s">
        <v>8</v>
      </c>
      <c r="C5" s="105"/>
      <c r="D5" s="106"/>
      <c r="E5" s="106"/>
      <c r="F5" s="106"/>
      <c r="G5" s="106"/>
      <c r="H5" s="58" t="s">
        <v>89</v>
      </c>
      <c r="I5" s="58"/>
      <c r="J5" s="57"/>
    </row>
    <row r="6" spans="2:15">
      <c r="B6" s="5" t="s">
        <v>38</v>
      </c>
      <c r="C6" s="105"/>
      <c r="D6" s="106"/>
      <c r="E6" s="106"/>
      <c r="F6" s="106"/>
      <c r="G6" s="106"/>
      <c r="H6" s="58"/>
      <c r="I6" s="56"/>
      <c r="J6" s="57"/>
    </row>
    <row r="8" spans="2:15">
      <c r="B8" s="63" t="s">
        <v>19</v>
      </c>
      <c r="C8" s="64"/>
      <c r="D8" s="64"/>
      <c r="E8" s="64"/>
      <c r="F8" s="65"/>
      <c r="G8" s="66" t="s">
        <v>30</v>
      </c>
      <c r="H8" s="1"/>
      <c r="I8" s="1"/>
      <c r="J8" s="1"/>
    </row>
    <row r="9" spans="2:15">
      <c r="B9" s="60" t="s">
        <v>28</v>
      </c>
      <c r="C9" s="60" t="s">
        <v>29</v>
      </c>
      <c r="D9" s="60" t="s">
        <v>74</v>
      </c>
      <c r="E9" s="3" t="s">
        <v>18</v>
      </c>
      <c r="F9" s="2"/>
      <c r="G9" s="61" t="s">
        <v>28</v>
      </c>
      <c r="H9" s="61" t="s">
        <v>29</v>
      </c>
      <c r="I9" s="61" t="s">
        <v>74</v>
      </c>
      <c r="J9" s="4" t="s">
        <v>18</v>
      </c>
    </row>
    <row r="10" spans="2:15">
      <c r="B10" s="78" t="s">
        <v>20</v>
      </c>
      <c r="C10" s="80"/>
      <c r="D10" s="82"/>
      <c r="E10" s="76"/>
      <c r="G10" s="79" t="s">
        <v>20</v>
      </c>
      <c r="H10" s="81"/>
      <c r="I10" s="83"/>
      <c r="J10" s="77"/>
    </row>
    <row r="11" spans="2:15">
      <c r="B11" s="59" t="s">
        <v>21</v>
      </c>
      <c r="C11" s="80"/>
      <c r="D11" s="82"/>
      <c r="E11" s="16"/>
      <c r="G11" s="62" t="s">
        <v>21</v>
      </c>
      <c r="H11" s="81"/>
      <c r="I11" s="83"/>
      <c r="J11" s="17"/>
    </row>
    <row r="12" spans="2:15">
      <c r="B12" s="59" t="s">
        <v>22</v>
      </c>
      <c r="C12" s="80"/>
      <c r="D12" s="82"/>
      <c r="E12" s="16"/>
      <c r="G12" s="62" t="s">
        <v>22</v>
      </c>
      <c r="H12" s="81"/>
      <c r="I12" s="83"/>
      <c r="J12" s="17"/>
    </row>
    <row r="13" spans="2:15">
      <c r="B13" s="59" t="s">
        <v>23</v>
      </c>
      <c r="C13" s="80"/>
      <c r="D13" s="82"/>
      <c r="E13" s="16"/>
      <c r="G13" s="62" t="s">
        <v>23</v>
      </c>
      <c r="H13" s="81"/>
      <c r="I13" s="83"/>
      <c r="J13" s="17"/>
    </row>
    <row r="14" spans="2:15">
      <c r="B14" s="59" t="s">
        <v>24</v>
      </c>
      <c r="C14" s="80"/>
      <c r="D14" s="82"/>
      <c r="E14" s="16"/>
      <c r="G14" s="62" t="s">
        <v>24</v>
      </c>
      <c r="H14" s="81"/>
      <c r="I14" s="83"/>
      <c r="J14" s="17"/>
    </row>
    <row r="15" spans="2:15">
      <c r="B15" s="59" t="s">
        <v>25</v>
      </c>
      <c r="C15" s="80"/>
      <c r="D15" s="82"/>
      <c r="E15" s="16"/>
      <c r="G15" s="62" t="s">
        <v>25</v>
      </c>
      <c r="H15" s="81"/>
      <c r="I15" s="83"/>
      <c r="J15" s="17"/>
    </row>
    <row r="16" spans="2:15">
      <c r="B16" s="59" t="s">
        <v>26</v>
      </c>
      <c r="C16" s="80"/>
      <c r="D16" s="82"/>
      <c r="E16" s="16"/>
      <c r="G16" s="62" t="s">
        <v>26</v>
      </c>
      <c r="H16" s="81"/>
      <c r="I16" s="83"/>
      <c r="J16" s="17"/>
    </row>
    <row r="17" spans="2:10">
      <c r="B17" s="59" t="s">
        <v>27</v>
      </c>
      <c r="C17" s="80"/>
      <c r="D17" s="82"/>
      <c r="E17" s="16"/>
      <c r="G17" s="62" t="s">
        <v>27</v>
      </c>
      <c r="H17" s="81"/>
      <c r="I17" s="83"/>
      <c r="J17" s="17"/>
    </row>
    <row r="18" spans="2:10" ht="18.600000000000001" thickBot="1"/>
    <row r="19" spans="2:10">
      <c r="B19" s="86" t="s">
        <v>91</v>
      </c>
      <c r="C19" s="87"/>
      <c r="D19" s="87"/>
      <c r="E19" s="87"/>
      <c r="F19" s="87"/>
      <c r="G19" s="87"/>
      <c r="H19" s="87"/>
      <c r="I19" s="87"/>
      <c r="J19" s="88"/>
    </row>
    <row r="20" spans="2:10">
      <c r="B20" s="89" t="s">
        <v>90</v>
      </c>
      <c r="J20" s="90"/>
    </row>
    <row r="21" spans="2:10">
      <c r="B21" s="91" t="s">
        <v>19</v>
      </c>
      <c r="C21" s="64"/>
      <c r="D21" s="64"/>
      <c r="E21" s="64"/>
      <c r="J21" s="90"/>
    </row>
    <row r="22" spans="2:10">
      <c r="B22" s="92" t="s">
        <v>28</v>
      </c>
      <c r="C22" s="60" t="s">
        <v>29</v>
      </c>
      <c r="D22" s="60" t="s">
        <v>74</v>
      </c>
      <c r="E22" s="3" t="s">
        <v>7</v>
      </c>
      <c r="J22" s="90"/>
    </row>
    <row r="23" spans="2:10">
      <c r="B23" s="93" t="s">
        <v>20</v>
      </c>
      <c r="C23" s="94" t="s">
        <v>99</v>
      </c>
      <c r="D23" s="95" t="s">
        <v>100</v>
      </c>
      <c r="E23" s="76"/>
      <c r="J23" s="90"/>
    </row>
    <row r="24" spans="2:10">
      <c r="B24" s="96" t="s">
        <v>21</v>
      </c>
      <c r="C24" s="97" t="s">
        <v>98</v>
      </c>
      <c r="D24" s="95" t="s">
        <v>97</v>
      </c>
      <c r="E24" s="98">
        <v>3</v>
      </c>
      <c r="J24" s="90"/>
    </row>
    <row r="25" spans="2:10">
      <c r="B25" s="96" t="s">
        <v>22</v>
      </c>
      <c r="C25" s="97" t="s">
        <v>95</v>
      </c>
      <c r="D25" s="95" t="s">
        <v>96</v>
      </c>
      <c r="E25" s="98">
        <v>2</v>
      </c>
      <c r="J25" s="90"/>
    </row>
    <row r="26" spans="2:10">
      <c r="B26" s="96" t="s">
        <v>23</v>
      </c>
      <c r="C26" s="97" t="s">
        <v>101</v>
      </c>
      <c r="D26" s="95" t="s">
        <v>102</v>
      </c>
      <c r="E26" s="98">
        <v>2</v>
      </c>
      <c r="J26" s="90"/>
    </row>
    <row r="27" spans="2:10">
      <c r="B27" s="96" t="s">
        <v>24</v>
      </c>
      <c r="C27" s="94" t="s">
        <v>103</v>
      </c>
      <c r="D27" s="95" t="s">
        <v>104</v>
      </c>
      <c r="E27" s="98">
        <v>2</v>
      </c>
      <c r="J27" s="90"/>
    </row>
    <row r="28" spans="2:10">
      <c r="B28" s="96" t="s">
        <v>25</v>
      </c>
      <c r="C28" s="97" t="s">
        <v>105</v>
      </c>
      <c r="D28" s="95" t="s">
        <v>106</v>
      </c>
      <c r="E28" s="98">
        <v>1</v>
      </c>
      <c r="J28" s="90"/>
    </row>
    <row r="29" spans="2:10">
      <c r="B29" s="96" t="s">
        <v>26</v>
      </c>
      <c r="C29" s="97" t="s">
        <v>107</v>
      </c>
      <c r="D29" s="95" t="s">
        <v>108</v>
      </c>
      <c r="E29" s="98">
        <v>1</v>
      </c>
      <c r="J29" s="90"/>
    </row>
    <row r="30" spans="2:10" ht="18.600000000000001" thickBot="1">
      <c r="B30" s="99" t="s">
        <v>27</v>
      </c>
      <c r="C30" s="100" t="s">
        <v>109</v>
      </c>
      <c r="D30" s="101" t="s">
        <v>110</v>
      </c>
      <c r="E30" s="102">
        <v>1</v>
      </c>
      <c r="F30" s="103"/>
      <c r="G30" s="103"/>
      <c r="H30" s="103"/>
      <c r="I30" s="103"/>
      <c r="J30" s="104"/>
    </row>
  </sheetData>
  <sheetProtection selectLockedCells="1"/>
  <mergeCells count="5">
    <mergeCell ref="C4:G4"/>
    <mergeCell ref="C5:G5"/>
    <mergeCell ref="C6:G6"/>
    <mergeCell ref="C2:J2"/>
    <mergeCell ref="C3:J3"/>
  </mergeCells>
  <phoneticPr fontId="1"/>
  <dataValidations count="1">
    <dataValidation type="list" allowBlank="1" showInputMessage="1" showErrorMessage="1" sqref="E11:E17 J11:J17 E24:E30" xr:uid="{00000000-0002-0000-0000-000000000000}">
      <formula1>$O$1:$O$4</formula1>
    </dataValidation>
  </dataValidations>
  <pageMargins left="0.7" right="0.7" top="0.75" bottom="0.75" header="0.3" footer="0.3"/>
  <pageSetup paperSize="9"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B1:N34"/>
  <sheetViews>
    <sheetView showGridLines="0" showRowColHeaders="0" zoomScaleNormal="100" workbookViewId="0">
      <selection activeCell="N23" sqref="N23"/>
    </sheetView>
  </sheetViews>
  <sheetFormatPr defaultColWidth="8.8984375" defaultRowHeight="18"/>
  <cols>
    <col min="1" max="1" width="2.09765625" customWidth="1"/>
    <col min="3" max="3" width="7.09765625" customWidth="1"/>
    <col min="5" max="5" width="3.09765625" bestFit="1" customWidth="1"/>
    <col min="7" max="7" width="3.09765625" bestFit="1" customWidth="1"/>
    <col min="9" max="9" width="3.09765625" bestFit="1" customWidth="1"/>
    <col min="11" max="11" width="3.09765625" bestFit="1" customWidth="1"/>
  </cols>
  <sheetData>
    <row r="1" spans="2:14" ht="26.4">
      <c r="B1" s="125" t="str">
        <f>IF(DataSheet!C2="","",DataSheet!C2)</f>
        <v>2026年度 第47回 全国高等学校ゴルフ選手権団体の部中部地区予選</v>
      </c>
      <c r="C1" s="125"/>
      <c r="D1" s="125"/>
      <c r="E1" s="125"/>
      <c r="F1" s="125"/>
      <c r="G1" s="125"/>
      <c r="H1" s="125"/>
      <c r="I1" s="125"/>
      <c r="J1" s="125"/>
      <c r="K1" s="125"/>
      <c r="L1" s="125"/>
    </row>
    <row r="2" spans="2:14" ht="26.4">
      <c r="B2" s="125" t="str">
        <f>IF(DataSheet!C3="","",DataSheet!C3)</f>
        <v>兼  第49回 中部高等学校ゴルフ対抗戦</v>
      </c>
      <c r="C2" s="125"/>
      <c r="D2" s="125"/>
      <c r="E2" s="125"/>
      <c r="F2" s="125"/>
      <c r="G2" s="125"/>
      <c r="H2" s="125"/>
      <c r="I2" s="125"/>
      <c r="J2" s="125"/>
      <c r="K2" s="125"/>
      <c r="L2" s="125"/>
      <c r="N2" s="37" t="s">
        <v>49</v>
      </c>
    </row>
    <row r="3" spans="2:14" ht="32.4" customHeight="1">
      <c r="B3" s="126" t="s">
        <v>34</v>
      </c>
      <c r="C3" s="126"/>
      <c r="D3" s="126"/>
      <c r="E3" s="126"/>
      <c r="F3" s="126"/>
      <c r="G3" s="126"/>
      <c r="H3" s="126"/>
      <c r="I3" s="126"/>
      <c r="J3" s="126"/>
      <c r="K3" s="126"/>
      <c r="L3" s="126"/>
    </row>
    <row r="4" spans="2:14" ht="14.1" customHeight="1"/>
    <row r="5" spans="2:14" ht="27.6" customHeight="1">
      <c r="D5" t="s">
        <v>0</v>
      </c>
      <c r="E5" s="127" t="str">
        <f>IF(DataSheet!C4="","",DataSheet!C4)</f>
        <v/>
      </c>
      <c r="F5" s="127"/>
      <c r="G5" s="127"/>
      <c r="H5" s="127"/>
      <c r="I5" s="127"/>
      <c r="J5" s="127"/>
      <c r="K5" s="127"/>
      <c r="L5" s="127"/>
    </row>
    <row r="6" spans="2:14" ht="27.6" customHeight="1">
      <c r="D6" t="s">
        <v>1</v>
      </c>
      <c r="E6" s="138" t="str">
        <f>IF(DataSheet!C6="","",DataSheet!C6)</f>
        <v/>
      </c>
      <c r="F6" s="138"/>
      <c r="G6" s="138"/>
      <c r="H6" s="138"/>
      <c r="I6" s="138"/>
      <c r="J6" s="138"/>
      <c r="K6" s="138"/>
      <c r="L6" s="15" t="s">
        <v>35</v>
      </c>
    </row>
    <row r="7" spans="2:14" ht="27.6" customHeight="1">
      <c r="D7" t="s">
        <v>2</v>
      </c>
      <c r="E7" s="138" t="str">
        <f>IF(DataSheet!C10="","",DataSheet!C10)</f>
        <v/>
      </c>
      <c r="F7" s="138"/>
      <c r="G7" s="138"/>
      <c r="H7" s="138"/>
      <c r="I7" s="138"/>
      <c r="J7" s="138"/>
      <c r="K7" s="138"/>
      <c r="L7" s="138"/>
    </row>
    <row r="9" spans="2:14">
      <c r="B9" t="s">
        <v>3</v>
      </c>
      <c r="H9" t="s">
        <v>36</v>
      </c>
    </row>
    <row r="10" spans="2:14">
      <c r="B10" s="7" t="s">
        <v>7</v>
      </c>
      <c r="C10" s="137" t="s">
        <v>6</v>
      </c>
      <c r="D10" s="137"/>
      <c r="E10" s="137"/>
      <c r="F10" s="137"/>
      <c r="H10" s="128"/>
      <c r="I10" s="129"/>
      <c r="J10" s="129"/>
      <c r="K10" s="129"/>
      <c r="L10" s="130"/>
    </row>
    <row r="11" spans="2:14" ht="20.100000000000001" customHeight="1">
      <c r="B11" s="7" t="str">
        <f>IF(DataSheet!E11="","",DataSheet!E11)</f>
        <v/>
      </c>
      <c r="C11" s="124" t="str">
        <f>IF(DataSheet!C11="","",DataSheet!C11)</f>
        <v/>
      </c>
      <c r="D11" s="124"/>
      <c r="E11" s="124"/>
      <c r="F11" s="124"/>
      <c r="H11" s="131"/>
      <c r="I11" s="132"/>
      <c r="J11" s="132"/>
      <c r="K11" s="132"/>
      <c r="L11" s="133"/>
    </row>
    <row r="12" spans="2:14" ht="20.100000000000001" customHeight="1">
      <c r="B12" s="7" t="str">
        <f>IF(DataSheet!E12="","",DataSheet!E12)</f>
        <v/>
      </c>
      <c r="C12" s="124" t="str">
        <f>IF(DataSheet!C12="","",DataSheet!C12)</f>
        <v/>
      </c>
      <c r="D12" s="124"/>
      <c r="E12" s="124"/>
      <c r="F12" s="124"/>
      <c r="H12" s="131"/>
      <c r="I12" s="132"/>
      <c r="J12" s="132"/>
      <c r="K12" s="132"/>
      <c r="L12" s="133"/>
    </row>
    <row r="13" spans="2:14" ht="20.100000000000001" customHeight="1">
      <c r="B13" s="7" t="str">
        <f>IF(DataSheet!E13="","",DataSheet!E13)</f>
        <v/>
      </c>
      <c r="C13" s="124" t="str">
        <f>IF(DataSheet!C13="","",DataSheet!C13)</f>
        <v/>
      </c>
      <c r="D13" s="124"/>
      <c r="E13" s="124"/>
      <c r="F13" s="124"/>
      <c r="H13" s="131"/>
      <c r="I13" s="132"/>
      <c r="J13" s="132"/>
      <c r="K13" s="132"/>
      <c r="L13" s="133"/>
    </row>
    <row r="14" spans="2:14" ht="20.100000000000001" customHeight="1">
      <c r="B14" s="7" t="str">
        <f>IF(DataSheet!E14="","",DataSheet!E14)</f>
        <v/>
      </c>
      <c r="C14" s="124" t="str">
        <f>IF(DataSheet!C14="","",DataSheet!C14)</f>
        <v/>
      </c>
      <c r="D14" s="124"/>
      <c r="E14" s="124"/>
      <c r="F14" s="124"/>
      <c r="H14" s="131"/>
      <c r="I14" s="132"/>
      <c r="J14" s="132"/>
      <c r="K14" s="132"/>
      <c r="L14" s="133"/>
    </row>
    <row r="15" spans="2:14" ht="20.100000000000001" customHeight="1">
      <c r="B15" s="7" t="str">
        <f>IF(DataSheet!E15="","",DataSheet!E15)</f>
        <v/>
      </c>
      <c r="C15" s="124" t="str">
        <f>IF(DataSheet!C15="","",DataSheet!C15)</f>
        <v/>
      </c>
      <c r="D15" s="124"/>
      <c r="E15" s="124"/>
      <c r="F15" s="124"/>
      <c r="H15" s="131"/>
      <c r="I15" s="132"/>
      <c r="J15" s="132"/>
      <c r="K15" s="132"/>
      <c r="L15" s="133"/>
    </row>
    <row r="16" spans="2:14" ht="20.100000000000001" customHeight="1">
      <c r="B16" s="7" t="str">
        <f>IF(DataSheet!E16="","",DataSheet!E16)</f>
        <v/>
      </c>
      <c r="C16" s="124" t="str">
        <f>IF(DataSheet!C16="","",DataSheet!C16)</f>
        <v/>
      </c>
      <c r="D16" s="124"/>
      <c r="E16" s="124"/>
      <c r="F16" s="124"/>
      <c r="H16" s="131"/>
      <c r="I16" s="132"/>
      <c r="J16" s="132"/>
      <c r="K16" s="132"/>
      <c r="L16" s="133"/>
    </row>
    <row r="17" spans="2:12" ht="20.100000000000001" customHeight="1">
      <c r="B17" s="7" t="str">
        <f>IF(DataSheet!E17="","",DataSheet!E17)</f>
        <v/>
      </c>
      <c r="C17" s="124" t="str">
        <f>IF(DataSheet!C17="","",DataSheet!C17)</f>
        <v/>
      </c>
      <c r="D17" s="124"/>
      <c r="E17" s="124"/>
      <c r="F17" s="124"/>
      <c r="H17" s="134"/>
      <c r="I17" s="135"/>
      <c r="J17" s="135"/>
      <c r="K17" s="135"/>
      <c r="L17" s="136"/>
    </row>
    <row r="18" spans="2:12">
      <c r="B18" s="14" t="s">
        <v>33</v>
      </c>
    </row>
    <row r="20" spans="2:12">
      <c r="B20" t="s">
        <v>4</v>
      </c>
    </row>
    <row r="21" spans="2:12" ht="26.4" customHeight="1">
      <c r="B21" s="8"/>
      <c r="C21" s="30" t="s">
        <v>9</v>
      </c>
      <c r="D21" s="31" t="s">
        <v>10</v>
      </c>
      <c r="E21" s="119"/>
      <c r="F21" s="119"/>
      <c r="G21" s="31" t="s">
        <v>11</v>
      </c>
      <c r="H21" s="36"/>
      <c r="I21" s="31" t="s">
        <v>12</v>
      </c>
      <c r="J21" s="36"/>
      <c r="K21" s="31" t="s">
        <v>13</v>
      </c>
      <c r="L21" s="9"/>
    </row>
    <row r="22" spans="2:12" ht="26.4" customHeight="1">
      <c r="B22" s="122" t="s">
        <v>14</v>
      </c>
      <c r="C22" s="123"/>
      <c r="D22" s="120"/>
      <c r="E22" s="120"/>
      <c r="F22" s="120"/>
      <c r="G22" s="32"/>
      <c r="H22" s="32"/>
      <c r="I22" s="33" t="s">
        <v>17</v>
      </c>
      <c r="J22" s="36"/>
      <c r="K22" s="32" t="s">
        <v>16</v>
      </c>
      <c r="L22" s="11"/>
    </row>
    <row r="23" spans="2:12" ht="26.4" customHeight="1">
      <c r="B23" s="122" t="s">
        <v>15</v>
      </c>
      <c r="C23" s="123"/>
      <c r="D23" s="121"/>
      <c r="E23" s="121"/>
      <c r="F23" s="121"/>
      <c r="G23" s="32"/>
      <c r="H23" s="120"/>
      <c r="I23" s="120"/>
      <c r="J23" s="120"/>
      <c r="K23" s="32"/>
      <c r="L23" s="11"/>
    </row>
    <row r="24" spans="2:12" ht="26.4" customHeight="1">
      <c r="B24" s="10"/>
      <c r="C24" s="32"/>
      <c r="D24" s="121"/>
      <c r="E24" s="121"/>
      <c r="F24" s="121"/>
      <c r="G24" s="32"/>
      <c r="H24" s="121"/>
      <c r="I24" s="121"/>
      <c r="J24" s="121"/>
      <c r="K24" s="32"/>
      <c r="L24" s="11"/>
    </row>
    <row r="25" spans="2:12" ht="12.6" customHeight="1">
      <c r="B25" s="12"/>
      <c r="C25" s="6"/>
      <c r="D25" s="6"/>
      <c r="E25" s="6"/>
      <c r="F25" s="6"/>
      <c r="G25" s="6"/>
      <c r="H25" s="6"/>
      <c r="I25" s="6"/>
      <c r="J25" s="6"/>
      <c r="K25" s="6"/>
      <c r="L25" s="13"/>
    </row>
    <row r="26" spans="2:12" ht="21.6" customHeight="1"/>
    <row r="27" spans="2:12">
      <c r="B27" t="s">
        <v>5</v>
      </c>
    </row>
    <row r="28" spans="2:12">
      <c r="B28" s="110"/>
      <c r="C28" s="111"/>
      <c r="D28" s="111"/>
      <c r="E28" s="111"/>
      <c r="F28" s="111"/>
      <c r="G28" s="111"/>
      <c r="H28" s="111"/>
      <c r="I28" s="111"/>
      <c r="J28" s="111"/>
      <c r="K28" s="111"/>
      <c r="L28" s="112"/>
    </row>
    <row r="29" spans="2:12">
      <c r="B29" s="113"/>
      <c r="C29" s="114"/>
      <c r="D29" s="114"/>
      <c r="E29" s="114"/>
      <c r="F29" s="114"/>
      <c r="G29" s="114"/>
      <c r="H29" s="114"/>
      <c r="I29" s="114"/>
      <c r="J29" s="114"/>
      <c r="K29" s="114"/>
      <c r="L29" s="115"/>
    </row>
    <row r="30" spans="2:12">
      <c r="B30" s="113"/>
      <c r="C30" s="114"/>
      <c r="D30" s="114"/>
      <c r="E30" s="114"/>
      <c r="F30" s="114"/>
      <c r="G30" s="114"/>
      <c r="H30" s="114"/>
      <c r="I30" s="114"/>
      <c r="J30" s="114"/>
      <c r="K30" s="114"/>
      <c r="L30" s="115"/>
    </row>
    <row r="31" spans="2:12">
      <c r="B31" s="113"/>
      <c r="C31" s="114"/>
      <c r="D31" s="114"/>
      <c r="E31" s="114"/>
      <c r="F31" s="114"/>
      <c r="G31" s="114"/>
      <c r="H31" s="114"/>
      <c r="I31" s="114"/>
      <c r="J31" s="114"/>
      <c r="K31" s="114"/>
      <c r="L31" s="115"/>
    </row>
    <row r="32" spans="2:12">
      <c r="B32" s="113"/>
      <c r="C32" s="114"/>
      <c r="D32" s="114"/>
      <c r="E32" s="114"/>
      <c r="F32" s="114"/>
      <c r="G32" s="114"/>
      <c r="H32" s="114"/>
      <c r="I32" s="114"/>
      <c r="J32" s="114"/>
      <c r="K32" s="114"/>
      <c r="L32" s="115"/>
    </row>
    <row r="33" spans="2:12">
      <c r="B33" s="113"/>
      <c r="C33" s="114"/>
      <c r="D33" s="114"/>
      <c r="E33" s="114"/>
      <c r="F33" s="114"/>
      <c r="G33" s="114"/>
      <c r="H33" s="114"/>
      <c r="I33" s="114"/>
      <c r="J33" s="114"/>
      <c r="K33" s="114"/>
      <c r="L33" s="115"/>
    </row>
    <row r="34" spans="2:12">
      <c r="B34" s="116"/>
      <c r="C34" s="117"/>
      <c r="D34" s="117"/>
      <c r="E34" s="117"/>
      <c r="F34" s="117"/>
      <c r="G34" s="117"/>
      <c r="H34" s="117"/>
      <c r="I34" s="117"/>
      <c r="J34" s="117"/>
      <c r="K34" s="117"/>
      <c r="L34" s="118"/>
    </row>
  </sheetData>
  <sheetProtection selectLockedCells="1"/>
  <mergeCells count="24">
    <mergeCell ref="C16:F16"/>
    <mergeCell ref="C17:F17"/>
    <mergeCell ref="B1:L1"/>
    <mergeCell ref="B2:L2"/>
    <mergeCell ref="B3:L3"/>
    <mergeCell ref="E5:L5"/>
    <mergeCell ref="H10:L17"/>
    <mergeCell ref="C10:F10"/>
    <mergeCell ref="C11:F11"/>
    <mergeCell ref="C12:F12"/>
    <mergeCell ref="C13:F13"/>
    <mergeCell ref="C14:F14"/>
    <mergeCell ref="C15:F15"/>
    <mergeCell ref="E6:K6"/>
    <mergeCell ref="E7:L7"/>
    <mergeCell ref="B28:L34"/>
    <mergeCell ref="E21:F21"/>
    <mergeCell ref="D22:F22"/>
    <mergeCell ref="D23:F23"/>
    <mergeCell ref="H23:J23"/>
    <mergeCell ref="D24:F24"/>
    <mergeCell ref="H24:J24"/>
    <mergeCell ref="B22:C22"/>
    <mergeCell ref="B23:C23"/>
  </mergeCells>
  <phoneticPr fontId="1"/>
  <printOptions horizontalCentered="1"/>
  <pageMargins left="0.70866141732283472" right="0.70866141732283472" top="0.74803149606299213" bottom="0.55118110236220474" header="0.31496062992125984" footer="0.31496062992125984"/>
  <pageSetup paperSize="9"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sheetPr>
  <dimension ref="B1:AC24"/>
  <sheetViews>
    <sheetView showGridLines="0" showRowColHeaders="0" zoomScale="60" zoomScaleNormal="60" zoomScaleSheetLayoutView="70" workbookViewId="0">
      <selection activeCell="D17" sqref="D17:G17"/>
    </sheetView>
  </sheetViews>
  <sheetFormatPr defaultColWidth="8.8984375" defaultRowHeight="18"/>
  <cols>
    <col min="1" max="1" width="1.5" customWidth="1"/>
    <col min="2" max="2" width="6" customWidth="1"/>
    <col min="3" max="3" width="9.09765625" customWidth="1"/>
    <col min="4" max="4" width="12.09765625" customWidth="1"/>
    <col min="7" max="7" width="12.09765625" customWidth="1"/>
    <col min="8" max="8" width="9.09765625" customWidth="1"/>
    <col min="10" max="11" width="1.5" customWidth="1"/>
    <col min="12" max="12" width="6" customWidth="1"/>
    <col min="13" max="13" width="9.09765625" customWidth="1"/>
    <col min="14" max="14" width="12.09765625" customWidth="1"/>
    <col min="17" max="17" width="12.09765625" customWidth="1"/>
    <col min="18" max="18" width="9.09765625" customWidth="1"/>
    <col min="20" max="21" width="1.5" customWidth="1"/>
    <col min="22" max="22" width="6" customWidth="1"/>
    <col min="23" max="23" width="9.09765625" customWidth="1"/>
    <col min="24" max="24" width="12.09765625" customWidth="1"/>
    <col min="27" max="27" width="12.09765625" customWidth="1"/>
    <col min="28" max="28" width="9.09765625" customWidth="1"/>
    <col min="30" max="30" width="1.5" customWidth="1"/>
  </cols>
  <sheetData>
    <row r="1" spans="2:29" ht="18.600000000000001" thickBot="1"/>
    <row r="2" spans="2:29" ht="18" customHeight="1">
      <c r="H2" s="143">
        <f>DataSheet!M2</f>
        <v>46176</v>
      </c>
      <c r="I2" s="144"/>
      <c r="J2" s="25"/>
      <c r="R2" s="143">
        <f>DataSheet!M2</f>
        <v>46176</v>
      </c>
      <c r="S2" s="144"/>
      <c r="AB2" s="143">
        <f>DataSheet!M3</f>
        <v>46177</v>
      </c>
      <c r="AC2" s="144"/>
    </row>
    <row r="3" spans="2:29" ht="18" customHeight="1" thickBot="1">
      <c r="E3" s="18"/>
      <c r="F3" s="18"/>
      <c r="H3" s="145" t="s">
        <v>39</v>
      </c>
      <c r="I3" s="146"/>
      <c r="J3" s="26"/>
      <c r="O3" s="18"/>
      <c r="P3" s="18"/>
      <c r="R3" s="145" t="s">
        <v>48</v>
      </c>
      <c r="S3" s="146"/>
      <c r="Y3" s="18"/>
      <c r="Z3" s="18"/>
      <c r="AB3" s="145" t="s">
        <v>48</v>
      </c>
      <c r="AC3" s="146"/>
    </row>
    <row r="4" spans="2:29" ht="20.100000000000001" customHeight="1">
      <c r="R4" s="153" t="s">
        <v>92</v>
      </c>
      <c r="S4" s="154"/>
      <c r="AB4" s="153" t="s">
        <v>92</v>
      </c>
      <c r="AC4" s="154"/>
    </row>
    <row r="5" spans="2:29" ht="32.4">
      <c r="B5" s="147" t="s">
        <v>47</v>
      </c>
      <c r="C5" s="147"/>
      <c r="D5" s="147"/>
      <c r="E5" s="147"/>
      <c r="F5" s="147"/>
      <c r="G5" s="147"/>
      <c r="H5" s="147"/>
      <c r="I5" s="147"/>
      <c r="J5" s="27"/>
      <c r="L5" s="147" t="s">
        <v>78</v>
      </c>
      <c r="M5" s="147"/>
      <c r="N5" s="147"/>
      <c r="O5" s="147"/>
      <c r="P5" s="147"/>
      <c r="Q5" s="147"/>
      <c r="R5" s="147"/>
      <c r="S5" s="147"/>
      <c r="V5" s="147" t="s">
        <v>79</v>
      </c>
      <c r="W5" s="147"/>
      <c r="X5" s="147"/>
      <c r="Y5" s="147"/>
      <c r="Z5" s="147"/>
      <c r="AA5" s="147"/>
      <c r="AB5" s="147"/>
      <c r="AC5" s="147"/>
    </row>
    <row r="6" spans="2:29" ht="29.1" customHeight="1"/>
    <row r="7" spans="2:29" ht="35.4" customHeight="1">
      <c r="B7" s="21"/>
      <c r="C7" s="21"/>
      <c r="D7" s="21"/>
      <c r="E7" s="148" t="s">
        <v>116</v>
      </c>
      <c r="F7" s="148"/>
      <c r="G7" s="149" t="str">
        <f>IF(DataSheet!$C$5="","",DataSheet!$C$5)</f>
        <v/>
      </c>
      <c r="H7" s="149"/>
      <c r="I7" s="149"/>
      <c r="J7" s="28"/>
      <c r="L7" s="21"/>
      <c r="M7" s="21"/>
      <c r="N7" s="21"/>
      <c r="O7" s="148" t="s">
        <v>116</v>
      </c>
      <c r="P7" s="148"/>
      <c r="Q7" s="149" t="str">
        <f>IF(DataSheet!$C$5="","",DataSheet!$C$5)</f>
        <v/>
      </c>
      <c r="R7" s="149"/>
      <c r="S7" s="149"/>
      <c r="V7" s="21"/>
      <c r="W7" s="21"/>
      <c r="X7" s="21"/>
      <c r="Y7" s="148" t="s">
        <v>116</v>
      </c>
      <c r="Z7" s="148"/>
      <c r="AA7" s="149" t="str">
        <f>IF(DataSheet!$C$5="","",DataSheet!$C$5)</f>
        <v/>
      </c>
      <c r="AB7" s="149"/>
      <c r="AC7" s="149"/>
    </row>
    <row r="8" spans="2:29" ht="35.4" customHeight="1">
      <c r="B8" s="21"/>
      <c r="C8" s="21"/>
      <c r="D8" s="21"/>
      <c r="E8" s="148" t="s">
        <v>40</v>
      </c>
      <c r="F8" s="148"/>
      <c r="G8" s="149" t="str">
        <f>IF(DataSheet!$C$10="","",DataSheet!$C$10)</f>
        <v/>
      </c>
      <c r="H8" s="149"/>
      <c r="I8" s="149"/>
      <c r="J8" s="28"/>
      <c r="L8" s="21"/>
      <c r="M8" s="21"/>
      <c r="N8" s="21"/>
      <c r="O8" s="148" t="s">
        <v>40</v>
      </c>
      <c r="P8" s="148"/>
      <c r="Q8" s="149" t="str">
        <f>IF(DataSheet!$C$10="","",DataSheet!$C$10)</f>
        <v/>
      </c>
      <c r="R8" s="149"/>
      <c r="S8" s="149"/>
      <c r="V8" s="21"/>
      <c r="W8" s="21"/>
      <c r="X8" s="21"/>
      <c r="Y8" s="148" t="s">
        <v>40</v>
      </c>
      <c r="Z8" s="148"/>
      <c r="AA8" s="149" t="str">
        <f>IF(DataSheet!$C$10="","",DataSheet!$C$10)</f>
        <v/>
      </c>
      <c r="AB8" s="149"/>
      <c r="AC8" s="149"/>
    </row>
    <row r="9" spans="2:29" ht="45.6" customHeight="1">
      <c r="B9" s="21"/>
      <c r="C9" s="21"/>
      <c r="D9" s="21"/>
      <c r="E9" s="21"/>
      <c r="F9" s="21"/>
      <c r="G9" s="21"/>
      <c r="H9" s="21"/>
      <c r="L9" s="21"/>
      <c r="M9" s="21"/>
      <c r="N9" s="21"/>
      <c r="O9" s="21"/>
      <c r="P9" s="21"/>
      <c r="Q9" s="21"/>
      <c r="R9" s="21"/>
      <c r="V9" s="21"/>
      <c r="W9" s="21"/>
      <c r="X9" s="21"/>
      <c r="Y9" s="21"/>
      <c r="Z9" s="21"/>
      <c r="AA9" s="21"/>
      <c r="AB9" s="21"/>
    </row>
    <row r="10" spans="2:29" ht="22.2">
      <c r="B10" s="139" t="s">
        <v>41</v>
      </c>
      <c r="C10" s="139"/>
      <c r="D10" s="139"/>
      <c r="E10" s="139"/>
      <c r="F10" s="139"/>
      <c r="G10" s="139"/>
      <c r="H10" s="139"/>
      <c r="I10" s="139"/>
      <c r="J10" s="23"/>
      <c r="L10" s="139" t="s">
        <v>41</v>
      </c>
      <c r="M10" s="139"/>
      <c r="N10" s="139"/>
      <c r="O10" s="139"/>
      <c r="P10" s="139"/>
      <c r="Q10" s="139"/>
      <c r="R10" s="139"/>
      <c r="S10" s="139"/>
      <c r="V10" s="139" t="s">
        <v>41</v>
      </c>
      <c r="W10" s="139"/>
      <c r="X10" s="139"/>
      <c r="Y10" s="139"/>
      <c r="Z10" s="139"/>
      <c r="AA10" s="139"/>
      <c r="AB10" s="139"/>
      <c r="AC10" s="139"/>
    </row>
    <row r="11" spans="2:29" ht="22.2">
      <c r="B11" s="21"/>
      <c r="C11" s="21"/>
      <c r="D11" s="21"/>
      <c r="E11" s="21"/>
      <c r="F11" s="21"/>
      <c r="G11" s="21"/>
      <c r="H11" s="21"/>
      <c r="L11" s="21"/>
      <c r="M11" s="21"/>
      <c r="N11" s="21"/>
      <c r="O11" s="21"/>
      <c r="P11" s="21"/>
      <c r="Q11" s="21"/>
      <c r="R11" s="21"/>
      <c r="V11" s="21"/>
      <c r="W11" s="21"/>
      <c r="X11" s="21"/>
      <c r="Y11" s="21"/>
      <c r="Z11" s="21"/>
      <c r="AA11" s="21"/>
      <c r="AB11" s="21"/>
    </row>
    <row r="12" spans="2:29" ht="22.2">
      <c r="B12" s="21"/>
      <c r="C12" s="150" t="s">
        <v>42</v>
      </c>
      <c r="D12" s="150"/>
      <c r="E12" s="150"/>
      <c r="F12" s="150"/>
      <c r="G12" s="150"/>
      <c r="H12" s="150"/>
      <c r="I12" s="150"/>
      <c r="J12" s="21"/>
      <c r="L12" s="21"/>
      <c r="M12" s="150" t="s">
        <v>80</v>
      </c>
      <c r="N12" s="150"/>
      <c r="O12" s="150"/>
      <c r="P12" s="150"/>
      <c r="Q12" s="150"/>
      <c r="R12" s="150"/>
      <c r="S12" s="150"/>
      <c r="V12" s="21"/>
      <c r="W12" s="150" t="s">
        <v>81</v>
      </c>
      <c r="X12" s="150"/>
      <c r="Y12" s="150"/>
      <c r="Z12" s="150"/>
      <c r="AA12" s="150"/>
      <c r="AB12" s="150"/>
      <c r="AC12" s="150"/>
    </row>
    <row r="13" spans="2:29" ht="22.8" thickBot="1">
      <c r="B13" s="21"/>
      <c r="C13" s="21"/>
      <c r="D13" s="21"/>
      <c r="E13" s="21"/>
      <c r="F13" s="21"/>
      <c r="G13" s="21"/>
      <c r="H13" s="21"/>
      <c r="L13" s="21"/>
      <c r="M13" s="21"/>
      <c r="N13" s="21"/>
      <c r="O13" s="21"/>
      <c r="P13" s="21"/>
      <c r="Q13" s="21"/>
      <c r="R13" s="21"/>
      <c r="V13" s="21"/>
      <c r="W13" s="21"/>
      <c r="X13" s="21"/>
      <c r="Y13" s="21"/>
      <c r="Z13" s="21"/>
      <c r="AA13" s="21"/>
      <c r="AB13" s="21"/>
    </row>
    <row r="14" spans="2:29" ht="27.6" customHeight="1" thickBot="1">
      <c r="C14" s="151" t="s">
        <v>77</v>
      </c>
      <c r="D14" s="152"/>
      <c r="G14" s="21"/>
      <c r="H14" s="21"/>
      <c r="M14" s="151" t="str">
        <f>C14</f>
        <v>高校男子</v>
      </c>
      <c r="N14" s="152"/>
      <c r="Q14" s="21"/>
      <c r="R14" s="21"/>
      <c r="W14" s="151" t="str">
        <f>M14</f>
        <v>高校男子</v>
      </c>
      <c r="X14" s="152"/>
      <c r="AA14" s="21"/>
      <c r="AB14" s="21"/>
    </row>
    <row r="15" spans="2:29" ht="22.2">
      <c r="B15" s="21"/>
      <c r="C15" s="21"/>
      <c r="D15" s="21"/>
      <c r="E15" s="21"/>
      <c r="F15" s="21"/>
      <c r="G15" s="21"/>
      <c r="H15" s="21"/>
      <c r="L15" s="21"/>
      <c r="M15" s="21"/>
      <c r="N15" s="21"/>
      <c r="O15" s="21"/>
      <c r="P15" s="21"/>
      <c r="Q15" s="21"/>
      <c r="R15" s="21"/>
      <c r="V15" s="21"/>
      <c r="W15" s="21"/>
      <c r="X15" s="21"/>
      <c r="Y15" s="21"/>
      <c r="Z15" s="21"/>
      <c r="AA15" s="21"/>
      <c r="AB15" s="21"/>
    </row>
    <row r="16" spans="2:29" ht="22.2">
      <c r="C16" s="22" t="s">
        <v>44</v>
      </c>
      <c r="D16" s="141" t="s">
        <v>6</v>
      </c>
      <c r="E16" s="141"/>
      <c r="F16" s="141"/>
      <c r="G16" s="141"/>
      <c r="H16" s="22" t="s">
        <v>7</v>
      </c>
      <c r="M16" s="22" t="s">
        <v>44</v>
      </c>
      <c r="N16" s="141" t="s">
        <v>6</v>
      </c>
      <c r="O16" s="141"/>
      <c r="P16" s="141"/>
      <c r="Q16" s="141"/>
      <c r="R16" s="22" t="s">
        <v>7</v>
      </c>
      <c r="W16" s="22" t="s">
        <v>44</v>
      </c>
      <c r="X16" s="141" t="s">
        <v>6</v>
      </c>
      <c r="Y16" s="141"/>
      <c r="Z16" s="141"/>
      <c r="AA16" s="141"/>
      <c r="AB16" s="22" t="s">
        <v>7</v>
      </c>
    </row>
    <row r="17" spans="2:29" ht="48" customHeight="1">
      <c r="C17" s="22">
        <v>1</v>
      </c>
      <c r="D17" s="142"/>
      <c r="E17" s="142"/>
      <c r="F17" s="142"/>
      <c r="G17" s="142"/>
      <c r="H17" s="22" t="str">
        <f>IF(D17="","",VLOOKUP(D17,DataSheet!$C$11:$E$18,3,FALSE))</f>
        <v/>
      </c>
      <c r="M17" s="22">
        <v>1</v>
      </c>
      <c r="N17" s="142"/>
      <c r="O17" s="142"/>
      <c r="P17" s="142"/>
      <c r="Q17" s="142"/>
      <c r="R17" s="22" t="str">
        <f>IF(N17="","",VLOOKUP(N17,DataSheet!$C$11:$E$18,3,FALSE))</f>
        <v/>
      </c>
      <c r="W17" s="22">
        <v>1</v>
      </c>
      <c r="X17" s="142"/>
      <c r="Y17" s="142"/>
      <c r="Z17" s="142"/>
      <c r="AA17" s="142"/>
      <c r="AB17" s="22" t="str">
        <f>IF(X17="","",VLOOKUP(X17,DataSheet!$C$11:$E$18,3,FALSE))</f>
        <v/>
      </c>
    </row>
    <row r="18" spans="2:29" ht="48" customHeight="1">
      <c r="C18" s="22">
        <v>2</v>
      </c>
      <c r="D18" s="142"/>
      <c r="E18" s="142"/>
      <c r="F18" s="142"/>
      <c r="G18" s="142"/>
      <c r="H18" s="22" t="str">
        <f>IF(D18="","",VLOOKUP(D18,DataSheet!$C$11:$E$18,3,FALSE))</f>
        <v/>
      </c>
      <c r="M18" s="22">
        <v>2</v>
      </c>
      <c r="N18" s="142"/>
      <c r="O18" s="142"/>
      <c r="P18" s="142"/>
      <c r="Q18" s="142"/>
      <c r="R18" s="22" t="str">
        <f>IF(N18="","",VLOOKUP(N18,DataSheet!$C$11:$E$18,3,FALSE))</f>
        <v/>
      </c>
      <c r="W18" s="22">
        <v>2</v>
      </c>
      <c r="X18" s="142"/>
      <c r="Y18" s="142"/>
      <c r="Z18" s="142"/>
      <c r="AA18" s="142"/>
      <c r="AB18" s="22" t="str">
        <f>IF(X18="","",VLOOKUP(X18,DataSheet!$C$11:$E$18,3,FALSE))</f>
        <v/>
      </c>
    </row>
    <row r="19" spans="2:29" ht="48" customHeight="1">
      <c r="C19" s="22">
        <v>3</v>
      </c>
      <c r="D19" s="142"/>
      <c r="E19" s="142"/>
      <c r="F19" s="142"/>
      <c r="G19" s="142"/>
      <c r="H19" s="22" t="str">
        <f>IF(D19="","",VLOOKUP(D19,DataSheet!$C$11:$E$18,3,FALSE))</f>
        <v/>
      </c>
      <c r="M19" s="22">
        <v>3</v>
      </c>
      <c r="N19" s="142"/>
      <c r="O19" s="142"/>
      <c r="P19" s="142"/>
      <c r="Q19" s="142"/>
      <c r="R19" s="22" t="str">
        <f>IF(N19="","",VLOOKUP(N19,DataSheet!$C$11:$E$18,3,FALSE))</f>
        <v/>
      </c>
      <c r="W19" s="22">
        <v>3</v>
      </c>
      <c r="X19" s="142"/>
      <c r="Y19" s="142"/>
      <c r="Z19" s="142"/>
      <c r="AA19" s="142"/>
      <c r="AB19" s="22" t="str">
        <f>IF(X19="","",VLOOKUP(X19,DataSheet!$C$11:$E$18,3,FALSE))</f>
        <v/>
      </c>
    </row>
    <row r="20" spans="2:29" ht="48" customHeight="1">
      <c r="C20" s="22">
        <v>4</v>
      </c>
      <c r="D20" s="142"/>
      <c r="E20" s="142"/>
      <c r="F20" s="142"/>
      <c r="G20" s="142"/>
      <c r="H20" s="22" t="str">
        <f>IF(D20="","",VLOOKUP(D20,DataSheet!$C$11:$E$18,3,FALSE))</f>
        <v/>
      </c>
      <c r="M20" s="22">
        <v>4</v>
      </c>
      <c r="N20" s="142"/>
      <c r="O20" s="142"/>
      <c r="P20" s="142"/>
      <c r="Q20" s="142"/>
      <c r="R20" s="22" t="str">
        <f>IF(N20="","",VLOOKUP(N20,DataSheet!$C$11:$E$18,3,FALSE))</f>
        <v/>
      </c>
      <c r="W20" s="22">
        <v>4</v>
      </c>
      <c r="X20" s="142"/>
      <c r="Y20" s="142"/>
      <c r="Z20" s="142"/>
      <c r="AA20" s="142"/>
      <c r="AB20" s="22" t="str">
        <f>IF(X20="","",VLOOKUP(X20,DataSheet!$C$11:$E$18,3,FALSE))</f>
        <v/>
      </c>
    </row>
    <row r="21" spans="2:29" ht="48" customHeight="1">
      <c r="C21" s="22">
        <v>5</v>
      </c>
      <c r="D21" s="142"/>
      <c r="E21" s="142"/>
      <c r="F21" s="142"/>
      <c r="G21" s="142"/>
      <c r="H21" s="22" t="str">
        <f>IF(D21="","",VLOOKUP(D21,DataSheet!$C$11:$E$18,3,FALSE))</f>
        <v/>
      </c>
      <c r="M21" s="29"/>
      <c r="N21" s="139"/>
      <c r="O21" s="139"/>
      <c r="P21" s="139"/>
      <c r="Q21" s="139"/>
      <c r="R21" s="29"/>
      <c r="W21" s="29"/>
      <c r="X21" s="139"/>
      <c r="Y21" s="139"/>
      <c r="Z21" s="139"/>
      <c r="AA21" s="139"/>
      <c r="AB21" s="29"/>
    </row>
    <row r="22" spans="2:29" ht="22.2">
      <c r="B22" s="21"/>
      <c r="C22" s="21"/>
      <c r="D22" s="21"/>
      <c r="E22" s="21"/>
      <c r="F22" s="21"/>
      <c r="G22" s="21"/>
      <c r="H22" s="21"/>
      <c r="L22" s="21"/>
      <c r="M22" s="21"/>
      <c r="N22" s="21"/>
      <c r="O22" s="21"/>
      <c r="P22" s="21"/>
      <c r="Q22" s="21"/>
      <c r="R22" s="21"/>
      <c r="V22" s="21"/>
      <c r="W22" s="21"/>
      <c r="X22" s="21"/>
      <c r="Y22" s="21"/>
      <c r="Z22" s="21"/>
      <c r="AA22" s="21"/>
      <c r="AB22" s="21"/>
    </row>
    <row r="23" spans="2:29">
      <c r="B23" s="140" t="s">
        <v>45</v>
      </c>
      <c r="C23" s="140"/>
      <c r="D23" s="140"/>
      <c r="E23" s="140"/>
      <c r="F23" s="140"/>
      <c r="G23" s="140"/>
      <c r="H23" s="140"/>
      <c r="I23" s="140"/>
      <c r="J23" s="24"/>
      <c r="L23" s="140" t="s">
        <v>75</v>
      </c>
      <c r="M23" s="140"/>
      <c r="N23" s="140"/>
      <c r="O23" s="140"/>
      <c r="P23" s="140"/>
      <c r="Q23" s="140"/>
      <c r="R23" s="140"/>
      <c r="S23" s="140"/>
      <c r="V23" s="140" t="s">
        <v>75</v>
      </c>
      <c r="W23" s="140"/>
      <c r="X23" s="140"/>
      <c r="Y23" s="140"/>
      <c r="Z23" s="140"/>
      <c r="AA23" s="140"/>
      <c r="AB23" s="140"/>
      <c r="AC23" s="140"/>
    </row>
    <row r="24" spans="2:29">
      <c r="B24" s="140" t="s">
        <v>87</v>
      </c>
      <c r="C24" s="140"/>
      <c r="D24" s="140"/>
      <c r="E24" s="140"/>
      <c r="F24" s="140"/>
      <c r="G24" s="140"/>
      <c r="H24" s="140"/>
      <c r="I24" s="140"/>
      <c r="J24" s="24"/>
      <c r="L24" s="140" t="s">
        <v>88</v>
      </c>
      <c r="M24" s="140"/>
      <c r="N24" s="140"/>
      <c r="O24" s="140"/>
      <c r="P24" s="140"/>
      <c r="Q24" s="140"/>
      <c r="R24" s="140"/>
      <c r="S24" s="140"/>
      <c r="V24" s="140" t="s">
        <v>88</v>
      </c>
      <c r="W24" s="140"/>
      <c r="X24" s="140"/>
      <c r="Y24" s="140"/>
      <c r="Z24" s="140"/>
      <c r="AA24" s="140"/>
      <c r="AB24" s="140"/>
      <c r="AC24" s="140"/>
    </row>
  </sheetData>
  <sheetProtection sheet="1" selectLockedCells="1"/>
  <mergeCells count="56">
    <mergeCell ref="R4:S4"/>
    <mergeCell ref="AB4:AC4"/>
    <mergeCell ref="D16:G16"/>
    <mergeCell ref="C14:D14"/>
    <mergeCell ref="E7:F7"/>
    <mergeCell ref="E8:F8"/>
    <mergeCell ref="Y8:Z8"/>
    <mergeCell ref="AA8:AC8"/>
    <mergeCell ref="V10:AC10"/>
    <mergeCell ref="W12:AC12"/>
    <mergeCell ref="W14:X14"/>
    <mergeCell ref="H2:I2"/>
    <mergeCell ref="H3:I3"/>
    <mergeCell ref="B5:I5"/>
    <mergeCell ref="G7:I7"/>
    <mergeCell ref="G8:I8"/>
    <mergeCell ref="B24:I24"/>
    <mergeCell ref="B10:I10"/>
    <mergeCell ref="C12:I12"/>
    <mergeCell ref="R2:S2"/>
    <mergeCell ref="R3:S3"/>
    <mergeCell ref="L5:S5"/>
    <mergeCell ref="O7:P7"/>
    <mergeCell ref="Q7:S7"/>
    <mergeCell ref="O8:P8"/>
    <mergeCell ref="Q8:S8"/>
    <mergeCell ref="D17:G17"/>
    <mergeCell ref="D18:G18"/>
    <mergeCell ref="D19:G19"/>
    <mergeCell ref="D20:G20"/>
    <mergeCell ref="D21:G21"/>
    <mergeCell ref="B23:I23"/>
    <mergeCell ref="L23:S23"/>
    <mergeCell ref="L24:S24"/>
    <mergeCell ref="L10:S10"/>
    <mergeCell ref="M12:S12"/>
    <mergeCell ref="M14:N14"/>
    <mergeCell ref="N16:Q16"/>
    <mergeCell ref="N17:Q17"/>
    <mergeCell ref="N18:Q18"/>
    <mergeCell ref="N19:Q19"/>
    <mergeCell ref="N20:Q20"/>
    <mergeCell ref="N21:Q21"/>
    <mergeCell ref="AB2:AC2"/>
    <mergeCell ref="AB3:AC3"/>
    <mergeCell ref="V5:AC5"/>
    <mergeCell ref="Y7:Z7"/>
    <mergeCell ref="AA7:AC7"/>
    <mergeCell ref="X21:AA21"/>
    <mergeCell ref="V23:AC23"/>
    <mergeCell ref="V24:AC24"/>
    <mergeCell ref="X16:AA16"/>
    <mergeCell ref="X17:AA17"/>
    <mergeCell ref="X18:AA18"/>
    <mergeCell ref="X19:AA19"/>
    <mergeCell ref="X20:AA20"/>
  </mergeCells>
  <phoneticPr fontId="1"/>
  <printOptions horizontalCentered="1"/>
  <pageMargins left="0.70866141732283472" right="0.70866141732283472" top="0.74803149606299213" bottom="0.55118110236220474" header="0.31496062992125984" footer="0.31496062992125984"/>
  <pageSetup paperSize="9" fitToWidth="0" fitToHeight="0" orientation="portrait" blackAndWhite="1" horizontalDpi="4294967293" r:id="rId1"/>
  <colBreaks count="2" manualBreakCount="2">
    <brk id="10" max="23" man="1"/>
    <brk id="20" max="23"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DataSheet!$C$11:$C$17</xm:f>
          </x14:formula1>
          <xm:sqref>N17:Q20 D17:G21 X17:AA20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B1:N34"/>
  <sheetViews>
    <sheetView showGridLines="0" showRowColHeaders="0" workbookViewId="0">
      <selection activeCell="M13" sqref="M13"/>
    </sheetView>
  </sheetViews>
  <sheetFormatPr defaultColWidth="8.8984375" defaultRowHeight="18"/>
  <cols>
    <col min="1" max="1" width="2.09765625" customWidth="1"/>
    <col min="3" max="3" width="7.09765625" customWidth="1"/>
    <col min="5" max="5" width="3.09765625" bestFit="1" customWidth="1"/>
    <col min="7" max="7" width="3.09765625" bestFit="1" customWidth="1"/>
    <col min="9" max="9" width="3.09765625" bestFit="1" customWidth="1"/>
    <col min="11" max="11" width="3.09765625" bestFit="1" customWidth="1"/>
  </cols>
  <sheetData>
    <row r="1" spans="2:14" ht="26.4">
      <c r="B1" s="125" t="str">
        <f>IF(DataSheet!C2="","",DataSheet!C2)</f>
        <v>2026年度 第47回 全国高等学校ゴルフ選手権団体の部中部地区予選</v>
      </c>
      <c r="C1" s="125"/>
      <c r="D1" s="125"/>
      <c r="E1" s="125"/>
      <c r="F1" s="125"/>
      <c r="G1" s="125"/>
      <c r="H1" s="125"/>
      <c r="I1" s="125"/>
      <c r="J1" s="125"/>
      <c r="K1" s="125"/>
      <c r="L1" s="125"/>
      <c r="N1" s="37" t="s">
        <v>49</v>
      </c>
    </row>
    <row r="2" spans="2:14" ht="26.4">
      <c r="B2" s="125" t="str">
        <f>IF(DataSheet!C3="","",DataSheet!C3)</f>
        <v>兼  第49回 中部高等学校ゴルフ対抗戦</v>
      </c>
      <c r="C2" s="125"/>
      <c r="D2" s="125"/>
      <c r="E2" s="125"/>
      <c r="F2" s="125"/>
      <c r="G2" s="125"/>
      <c r="H2" s="125"/>
      <c r="I2" s="125"/>
      <c r="J2" s="125"/>
      <c r="K2" s="125"/>
      <c r="L2" s="125"/>
    </row>
    <row r="3" spans="2:14" ht="32.4" customHeight="1">
      <c r="B3" s="126" t="s">
        <v>37</v>
      </c>
      <c r="C3" s="126"/>
      <c r="D3" s="126"/>
      <c r="E3" s="126"/>
      <c r="F3" s="126"/>
      <c r="G3" s="126"/>
      <c r="H3" s="126"/>
      <c r="I3" s="126"/>
      <c r="J3" s="126"/>
      <c r="K3" s="126"/>
      <c r="L3" s="126"/>
    </row>
    <row r="4" spans="2:14" ht="14.1" customHeight="1"/>
    <row r="5" spans="2:14" ht="27.6" customHeight="1">
      <c r="D5" t="s">
        <v>0</v>
      </c>
      <c r="E5" s="127" t="str">
        <f>IF(DataSheet!C4="","",DataSheet!C4)</f>
        <v/>
      </c>
      <c r="F5" s="127"/>
      <c r="G5" s="127"/>
      <c r="H5" s="127"/>
      <c r="I5" s="127"/>
      <c r="J5" s="127"/>
      <c r="K5" s="127"/>
      <c r="L5" s="127"/>
    </row>
    <row r="6" spans="2:14" ht="27.6" customHeight="1">
      <c r="D6" t="s">
        <v>1</v>
      </c>
      <c r="E6" s="138" t="str">
        <f>IF(DataSheet!C6="","",DataSheet!C6)</f>
        <v/>
      </c>
      <c r="F6" s="138"/>
      <c r="G6" s="138"/>
      <c r="H6" s="138"/>
      <c r="I6" s="138"/>
      <c r="J6" s="138"/>
      <c r="K6" s="138"/>
      <c r="L6" s="15" t="s">
        <v>35</v>
      </c>
    </row>
    <row r="7" spans="2:14" ht="27.6" customHeight="1">
      <c r="D7" t="s">
        <v>2</v>
      </c>
      <c r="E7" s="138" t="str">
        <f>IF(DataSheet!H10="","",DataSheet!H10)</f>
        <v/>
      </c>
      <c r="F7" s="138"/>
      <c r="G7" s="138"/>
      <c r="H7" s="138"/>
      <c r="I7" s="138"/>
      <c r="J7" s="138"/>
      <c r="K7" s="138"/>
      <c r="L7" s="138"/>
    </row>
    <row r="9" spans="2:14">
      <c r="B9" t="s">
        <v>3</v>
      </c>
      <c r="H9" t="s">
        <v>36</v>
      </c>
    </row>
    <row r="10" spans="2:14">
      <c r="B10" s="7" t="s">
        <v>7</v>
      </c>
      <c r="C10" s="137" t="s">
        <v>6</v>
      </c>
      <c r="D10" s="137"/>
      <c r="E10" s="137"/>
      <c r="F10" s="137"/>
      <c r="H10" s="128"/>
      <c r="I10" s="129"/>
      <c r="J10" s="129"/>
      <c r="K10" s="129"/>
      <c r="L10" s="130"/>
    </row>
    <row r="11" spans="2:14" ht="20.100000000000001" customHeight="1">
      <c r="B11" s="7" t="str">
        <f>IF(DataSheet!J11="","",DataSheet!J11)</f>
        <v/>
      </c>
      <c r="C11" s="124" t="str">
        <f>IF(DataSheet!H11="","",DataSheet!H11)</f>
        <v/>
      </c>
      <c r="D11" s="124"/>
      <c r="E11" s="124"/>
      <c r="F11" s="124"/>
      <c r="H11" s="131"/>
      <c r="I11" s="132"/>
      <c r="J11" s="132"/>
      <c r="K11" s="132"/>
      <c r="L11" s="133"/>
    </row>
    <row r="12" spans="2:14" ht="20.100000000000001" customHeight="1">
      <c r="B12" s="7" t="str">
        <f>IF(DataSheet!J12="","",DataSheet!J12)</f>
        <v/>
      </c>
      <c r="C12" s="124" t="str">
        <f>IF(DataSheet!H12="","",DataSheet!H12)</f>
        <v/>
      </c>
      <c r="D12" s="124"/>
      <c r="E12" s="124"/>
      <c r="F12" s="124"/>
      <c r="H12" s="131"/>
      <c r="I12" s="132"/>
      <c r="J12" s="132"/>
      <c r="K12" s="132"/>
      <c r="L12" s="133"/>
    </row>
    <row r="13" spans="2:14" ht="20.100000000000001" customHeight="1">
      <c r="B13" s="7" t="str">
        <f>IF(DataSheet!J13="","",DataSheet!J13)</f>
        <v/>
      </c>
      <c r="C13" s="124" t="str">
        <f>IF(DataSheet!H13="","",DataSheet!H13)</f>
        <v/>
      </c>
      <c r="D13" s="124"/>
      <c r="E13" s="124"/>
      <c r="F13" s="124"/>
      <c r="H13" s="131"/>
      <c r="I13" s="132"/>
      <c r="J13" s="132"/>
      <c r="K13" s="132"/>
      <c r="L13" s="133"/>
    </row>
    <row r="14" spans="2:14" ht="20.100000000000001" customHeight="1">
      <c r="B14" s="7" t="str">
        <f>IF(DataSheet!J14="","",DataSheet!J14)</f>
        <v/>
      </c>
      <c r="C14" s="124" t="str">
        <f>IF(DataSheet!H14="","",DataSheet!H14)</f>
        <v/>
      </c>
      <c r="D14" s="124"/>
      <c r="E14" s="124"/>
      <c r="F14" s="124"/>
      <c r="H14" s="131"/>
      <c r="I14" s="132"/>
      <c r="J14" s="132"/>
      <c r="K14" s="132"/>
      <c r="L14" s="133"/>
    </row>
    <row r="15" spans="2:14" ht="20.100000000000001" customHeight="1">
      <c r="B15" s="7" t="str">
        <f>IF(DataSheet!J15="","",DataSheet!J15)</f>
        <v/>
      </c>
      <c r="C15" s="124" t="str">
        <f>IF(DataSheet!H15="","",DataSheet!H15)</f>
        <v/>
      </c>
      <c r="D15" s="124"/>
      <c r="E15" s="124"/>
      <c r="F15" s="124"/>
      <c r="H15" s="131"/>
      <c r="I15" s="132"/>
      <c r="J15" s="132"/>
      <c r="K15" s="132"/>
      <c r="L15" s="133"/>
    </row>
    <row r="16" spans="2:14" ht="20.100000000000001" customHeight="1">
      <c r="B16" s="7" t="str">
        <f>IF(DataSheet!J16="","",DataSheet!J16)</f>
        <v/>
      </c>
      <c r="C16" s="124" t="str">
        <f>IF(DataSheet!H16="","",DataSheet!H16)</f>
        <v/>
      </c>
      <c r="D16" s="124"/>
      <c r="E16" s="124"/>
      <c r="F16" s="124"/>
      <c r="H16" s="131"/>
      <c r="I16" s="132"/>
      <c r="J16" s="132"/>
      <c r="K16" s="132"/>
      <c r="L16" s="133"/>
    </row>
    <row r="17" spans="2:12" ht="20.100000000000001" customHeight="1">
      <c r="B17" s="7" t="str">
        <f>IF(DataSheet!J17="","",DataSheet!J17)</f>
        <v/>
      </c>
      <c r="C17" s="124" t="str">
        <f>IF(DataSheet!H17="","",DataSheet!H17)</f>
        <v/>
      </c>
      <c r="D17" s="124"/>
      <c r="E17" s="124"/>
      <c r="F17" s="124"/>
      <c r="H17" s="134"/>
      <c r="I17" s="135"/>
      <c r="J17" s="135"/>
      <c r="K17" s="135"/>
      <c r="L17" s="136"/>
    </row>
    <row r="18" spans="2:12">
      <c r="B18" s="14" t="s">
        <v>33</v>
      </c>
    </row>
    <row r="20" spans="2:12">
      <c r="B20" t="s">
        <v>4</v>
      </c>
    </row>
    <row r="21" spans="2:12" ht="26.4" customHeight="1">
      <c r="B21" s="8"/>
      <c r="C21" s="30" t="s">
        <v>9</v>
      </c>
      <c r="D21" s="31" t="s">
        <v>10</v>
      </c>
      <c r="E21" s="119"/>
      <c r="F21" s="119"/>
      <c r="G21" s="31" t="s">
        <v>11</v>
      </c>
      <c r="H21" s="36"/>
      <c r="I21" s="31" t="s">
        <v>12</v>
      </c>
      <c r="J21" s="36"/>
      <c r="K21" s="31" t="s">
        <v>13</v>
      </c>
      <c r="L21" s="34"/>
    </row>
    <row r="22" spans="2:12" ht="26.4" customHeight="1">
      <c r="B22" s="122" t="s">
        <v>14</v>
      </c>
      <c r="C22" s="123"/>
      <c r="D22" s="120"/>
      <c r="E22" s="120"/>
      <c r="F22" s="120"/>
      <c r="G22" s="32"/>
      <c r="H22" s="32"/>
      <c r="I22" s="33" t="s">
        <v>17</v>
      </c>
      <c r="J22" s="36"/>
      <c r="K22" s="32" t="s">
        <v>16</v>
      </c>
      <c r="L22" s="35"/>
    </row>
    <row r="23" spans="2:12" ht="26.4" customHeight="1">
      <c r="B23" s="122" t="s">
        <v>15</v>
      </c>
      <c r="C23" s="123"/>
      <c r="D23" s="121"/>
      <c r="E23" s="121"/>
      <c r="F23" s="121"/>
      <c r="G23" s="32"/>
      <c r="H23" s="120"/>
      <c r="I23" s="120"/>
      <c r="J23" s="120"/>
      <c r="K23" s="32"/>
      <c r="L23" s="35"/>
    </row>
    <row r="24" spans="2:12" ht="26.4" customHeight="1">
      <c r="B24" s="10"/>
      <c r="C24" s="32"/>
      <c r="D24" s="121"/>
      <c r="E24" s="121"/>
      <c r="F24" s="121"/>
      <c r="G24" s="32"/>
      <c r="H24" s="121"/>
      <c r="I24" s="121"/>
      <c r="J24" s="121"/>
      <c r="K24" s="32"/>
      <c r="L24" s="35"/>
    </row>
    <row r="25" spans="2:12" ht="12.6" customHeight="1">
      <c r="B25" s="12"/>
      <c r="C25" s="6"/>
      <c r="D25" s="6"/>
      <c r="E25" s="6"/>
      <c r="F25" s="6"/>
      <c r="G25" s="6"/>
      <c r="H25" s="6"/>
      <c r="I25" s="6"/>
      <c r="J25" s="6"/>
      <c r="K25" s="6"/>
      <c r="L25" s="13"/>
    </row>
    <row r="26" spans="2:12" ht="21.6" customHeight="1"/>
    <row r="27" spans="2:12">
      <c r="B27" t="s">
        <v>5</v>
      </c>
    </row>
    <row r="28" spans="2:12">
      <c r="B28" s="110"/>
      <c r="C28" s="111"/>
      <c r="D28" s="111"/>
      <c r="E28" s="111"/>
      <c r="F28" s="111"/>
      <c r="G28" s="111"/>
      <c r="H28" s="111"/>
      <c r="I28" s="111"/>
      <c r="J28" s="111"/>
      <c r="K28" s="111"/>
      <c r="L28" s="112"/>
    </row>
    <row r="29" spans="2:12">
      <c r="B29" s="113"/>
      <c r="C29" s="114"/>
      <c r="D29" s="114"/>
      <c r="E29" s="114"/>
      <c r="F29" s="114"/>
      <c r="G29" s="114"/>
      <c r="H29" s="114"/>
      <c r="I29" s="114"/>
      <c r="J29" s="114"/>
      <c r="K29" s="114"/>
      <c r="L29" s="115"/>
    </row>
    <row r="30" spans="2:12">
      <c r="B30" s="113"/>
      <c r="C30" s="114"/>
      <c r="D30" s="114"/>
      <c r="E30" s="114"/>
      <c r="F30" s="114"/>
      <c r="G30" s="114"/>
      <c r="H30" s="114"/>
      <c r="I30" s="114"/>
      <c r="J30" s="114"/>
      <c r="K30" s="114"/>
      <c r="L30" s="115"/>
    </row>
    <row r="31" spans="2:12">
      <c r="B31" s="113"/>
      <c r="C31" s="114"/>
      <c r="D31" s="114"/>
      <c r="E31" s="114"/>
      <c r="F31" s="114"/>
      <c r="G31" s="114"/>
      <c r="H31" s="114"/>
      <c r="I31" s="114"/>
      <c r="J31" s="114"/>
      <c r="K31" s="114"/>
      <c r="L31" s="115"/>
    </row>
    <row r="32" spans="2:12">
      <c r="B32" s="113"/>
      <c r="C32" s="114"/>
      <c r="D32" s="114"/>
      <c r="E32" s="114"/>
      <c r="F32" s="114"/>
      <c r="G32" s="114"/>
      <c r="H32" s="114"/>
      <c r="I32" s="114"/>
      <c r="J32" s="114"/>
      <c r="K32" s="114"/>
      <c r="L32" s="115"/>
    </row>
    <row r="33" spans="2:12">
      <c r="B33" s="113"/>
      <c r="C33" s="114"/>
      <c r="D33" s="114"/>
      <c r="E33" s="114"/>
      <c r="F33" s="114"/>
      <c r="G33" s="114"/>
      <c r="H33" s="114"/>
      <c r="I33" s="114"/>
      <c r="J33" s="114"/>
      <c r="K33" s="114"/>
      <c r="L33" s="115"/>
    </row>
    <row r="34" spans="2:12">
      <c r="B34" s="116"/>
      <c r="C34" s="117"/>
      <c r="D34" s="117"/>
      <c r="E34" s="117"/>
      <c r="F34" s="117"/>
      <c r="G34" s="117"/>
      <c r="H34" s="117"/>
      <c r="I34" s="117"/>
      <c r="J34" s="117"/>
      <c r="K34" s="117"/>
      <c r="L34" s="118"/>
    </row>
  </sheetData>
  <sheetProtection selectLockedCells="1"/>
  <mergeCells count="24">
    <mergeCell ref="B1:L1"/>
    <mergeCell ref="B2:L2"/>
    <mergeCell ref="B3:L3"/>
    <mergeCell ref="E5:L5"/>
    <mergeCell ref="C10:F10"/>
    <mergeCell ref="H10:L17"/>
    <mergeCell ref="C11:F11"/>
    <mergeCell ref="C12:F12"/>
    <mergeCell ref="C13:F13"/>
    <mergeCell ref="C14:F14"/>
    <mergeCell ref="E6:K6"/>
    <mergeCell ref="E7:L7"/>
    <mergeCell ref="H23:J23"/>
    <mergeCell ref="D24:F24"/>
    <mergeCell ref="H24:J24"/>
    <mergeCell ref="B28:L34"/>
    <mergeCell ref="C15:F15"/>
    <mergeCell ref="C16:F16"/>
    <mergeCell ref="C17:F17"/>
    <mergeCell ref="E21:F21"/>
    <mergeCell ref="D22:F22"/>
    <mergeCell ref="D23:F23"/>
    <mergeCell ref="B22:C22"/>
    <mergeCell ref="B23:C23"/>
  </mergeCells>
  <phoneticPr fontId="1"/>
  <printOptions horizontalCentered="1"/>
  <pageMargins left="0.70866141732283472" right="0.70866141732283472" top="0.74803149606299213" bottom="0.55118110236220474" header="0.31496062992125984" footer="0.31496062992125984"/>
  <pageSetup paperSize="9" orientation="portrait" blackAndWhite="1"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B1:AC24"/>
  <sheetViews>
    <sheetView showGridLines="0" showRowColHeaders="0" view="pageBreakPreview" zoomScale="80" zoomScaleNormal="100" zoomScaleSheetLayoutView="80" workbookViewId="0">
      <selection activeCell="D17" sqref="D17:G17"/>
    </sheetView>
  </sheetViews>
  <sheetFormatPr defaultColWidth="8.8984375" defaultRowHeight="18"/>
  <cols>
    <col min="1" max="1" width="1.5" customWidth="1"/>
    <col min="2" max="2" width="6" customWidth="1"/>
    <col min="3" max="3" width="9.09765625" customWidth="1"/>
    <col min="4" max="4" width="12.09765625" customWidth="1"/>
    <col min="7" max="7" width="12.09765625" customWidth="1"/>
    <col min="8" max="8" width="9.09765625" customWidth="1"/>
    <col min="10" max="11" width="1.5" customWidth="1"/>
    <col min="12" max="12" width="6" customWidth="1"/>
    <col min="13" max="13" width="9.09765625" customWidth="1"/>
    <col min="14" max="14" width="12.09765625" customWidth="1"/>
    <col min="17" max="17" width="12.09765625" customWidth="1"/>
    <col min="18" max="18" width="9.09765625" customWidth="1"/>
    <col min="20" max="21" width="1.5" customWidth="1"/>
    <col min="22" max="22" width="6" customWidth="1"/>
    <col min="23" max="23" width="9.09765625" customWidth="1"/>
    <col min="24" max="24" width="12.09765625" customWidth="1"/>
    <col min="27" max="27" width="12.09765625" customWidth="1"/>
    <col min="28" max="28" width="9.09765625" customWidth="1"/>
    <col min="30" max="30" width="1.5" customWidth="1"/>
  </cols>
  <sheetData>
    <row r="1" spans="2:29" ht="18.600000000000001" thickBot="1"/>
    <row r="2" spans="2:29" ht="22.2">
      <c r="H2" s="143">
        <f>DataSheet!M2</f>
        <v>46176</v>
      </c>
      <c r="I2" s="144"/>
      <c r="J2" s="25"/>
      <c r="R2" s="143">
        <f>DataSheet!M2</f>
        <v>46176</v>
      </c>
      <c r="S2" s="144"/>
      <c r="AB2" s="143">
        <f>DataSheet!M3</f>
        <v>46177</v>
      </c>
      <c r="AC2" s="144"/>
    </row>
    <row r="3" spans="2:29" ht="22.8" thickBot="1">
      <c r="E3" s="18"/>
      <c r="F3" s="18"/>
      <c r="H3" s="145" t="s">
        <v>39</v>
      </c>
      <c r="I3" s="146"/>
      <c r="J3" s="26"/>
      <c r="O3" s="18"/>
      <c r="P3" s="18"/>
      <c r="R3" s="145" t="s">
        <v>48</v>
      </c>
      <c r="S3" s="146"/>
      <c r="Y3" s="18"/>
      <c r="Z3" s="18"/>
      <c r="AB3" s="145" t="s">
        <v>48</v>
      </c>
      <c r="AC3" s="146"/>
    </row>
    <row r="4" spans="2:29" ht="20.100000000000001" customHeight="1">
      <c r="R4" s="153" t="s">
        <v>92</v>
      </c>
      <c r="S4" s="154"/>
      <c r="AB4" s="155" t="s">
        <v>92</v>
      </c>
      <c r="AC4" s="155"/>
    </row>
    <row r="5" spans="2:29" ht="32.4">
      <c r="B5" s="147" t="s">
        <v>47</v>
      </c>
      <c r="C5" s="147"/>
      <c r="D5" s="147"/>
      <c r="E5" s="147"/>
      <c r="F5" s="147"/>
      <c r="G5" s="147"/>
      <c r="H5" s="147"/>
      <c r="I5" s="147"/>
      <c r="J5" s="27"/>
      <c r="L5" s="147" t="s">
        <v>78</v>
      </c>
      <c r="M5" s="147"/>
      <c r="N5" s="147"/>
      <c r="O5" s="147"/>
      <c r="P5" s="147"/>
      <c r="Q5" s="147"/>
      <c r="R5" s="147"/>
      <c r="S5" s="147"/>
      <c r="V5" s="147" t="s">
        <v>79</v>
      </c>
      <c r="W5" s="147"/>
      <c r="X5" s="147"/>
      <c r="Y5" s="147"/>
      <c r="Z5" s="147"/>
      <c r="AA5" s="147"/>
      <c r="AB5" s="147"/>
      <c r="AC5" s="147"/>
    </row>
    <row r="6" spans="2:29" ht="29.1" customHeight="1"/>
    <row r="7" spans="2:29" ht="35.4" customHeight="1">
      <c r="B7" s="21"/>
      <c r="C7" s="21"/>
      <c r="D7" s="21"/>
      <c r="E7" s="148" t="s">
        <v>116</v>
      </c>
      <c r="F7" s="148"/>
      <c r="G7" s="149" t="str">
        <f>IF(DataSheet!$C$5="","",DataSheet!$C$5)</f>
        <v/>
      </c>
      <c r="H7" s="149"/>
      <c r="I7" s="149"/>
      <c r="J7" s="28"/>
      <c r="L7" s="21"/>
      <c r="M7" s="21"/>
      <c r="N7" s="21"/>
      <c r="O7" s="148" t="s">
        <v>116</v>
      </c>
      <c r="P7" s="148"/>
      <c r="Q7" s="149" t="str">
        <f>IF(DataSheet!$C$5="","",DataSheet!$C$5)</f>
        <v/>
      </c>
      <c r="R7" s="149"/>
      <c r="S7" s="149"/>
      <c r="V7" s="21"/>
      <c r="W7" s="21"/>
      <c r="X7" s="21"/>
      <c r="Y7" s="148" t="s">
        <v>116</v>
      </c>
      <c r="Z7" s="148"/>
      <c r="AA7" s="149" t="str">
        <f>IF(DataSheet!$C$5="","",DataSheet!$C$5)</f>
        <v/>
      </c>
      <c r="AB7" s="149"/>
      <c r="AC7" s="149"/>
    </row>
    <row r="8" spans="2:29" ht="35.4" customHeight="1">
      <c r="B8" s="21"/>
      <c r="C8" s="21"/>
      <c r="D8" s="21"/>
      <c r="E8" s="148" t="s">
        <v>40</v>
      </c>
      <c r="F8" s="148"/>
      <c r="G8" s="149" t="str">
        <f>IF(DataSheet!$H$10="","",DataSheet!$H$10)</f>
        <v/>
      </c>
      <c r="H8" s="149"/>
      <c r="I8" s="149"/>
      <c r="J8" s="28"/>
      <c r="L8" s="21"/>
      <c r="M8" s="21"/>
      <c r="N8" s="21"/>
      <c r="O8" s="148" t="s">
        <v>40</v>
      </c>
      <c r="P8" s="148"/>
      <c r="Q8" s="149" t="str">
        <f>IF(DataSheet!$H$10="","",DataSheet!$H$10)</f>
        <v/>
      </c>
      <c r="R8" s="149"/>
      <c r="S8" s="149"/>
      <c r="V8" s="21"/>
      <c r="W8" s="21"/>
      <c r="X8" s="21"/>
      <c r="Y8" s="148" t="s">
        <v>40</v>
      </c>
      <c r="Z8" s="148"/>
      <c r="AA8" s="149" t="str">
        <f>IF(DataSheet!$H$10="","",DataSheet!$H$10)</f>
        <v/>
      </c>
      <c r="AB8" s="149"/>
      <c r="AC8" s="149"/>
    </row>
    <row r="9" spans="2:29" ht="45.6" customHeight="1">
      <c r="B9" s="21"/>
      <c r="C9" s="21"/>
      <c r="D9" s="21"/>
      <c r="E9" s="21"/>
      <c r="F9" s="21"/>
      <c r="G9" s="21"/>
      <c r="H9" s="21"/>
      <c r="L9" s="21"/>
      <c r="M9" s="21"/>
      <c r="N9" s="21"/>
      <c r="O9" s="21"/>
      <c r="P9" s="21"/>
      <c r="Q9" s="21"/>
      <c r="R9" s="21"/>
      <c r="V9" s="21"/>
      <c r="W9" s="21"/>
      <c r="X9" s="21"/>
      <c r="Y9" s="21"/>
      <c r="Z9" s="21"/>
      <c r="AA9" s="21"/>
      <c r="AB9" s="21"/>
    </row>
    <row r="10" spans="2:29" ht="22.2">
      <c r="B10" s="139" t="s">
        <v>41</v>
      </c>
      <c r="C10" s="139"/>
      <c r="D10" s="139"/>
      <c r="E10" s="139"/>
      <c r="F10" s="139"/>
      <c r="G10" s="139"/>
      <c r="H10" s="139"/>
      <c r="I10" s="139"/>
      <c r="J10" s="23"/>
      <c r="L10" s="139" t="s">
        <v>41</v>
      </c>
      <c r="M10" s="139"/>
      <c r="N10" s="139"/>
      <c r="O10" s="139"/>
      <c r="P10" s="139"/>
      <c r="Q10" s="139"/>
      <c r="R10" s="139"/>
      <c r="S10" s="139"/>
      <c r="V10" s="139" t="s">
        <v>41</v>
      </c>
      <c r="W10" s="139"/>
      <c r="X10" s="139"/>
      <c r="Y10" s="139"/>
      <c r="Z10" s="139"/>
      <c r="AA10" s="139"/>
      <c r="AB10" s="139"/>
      <c r="AC10" s="139"/>
    </row>
    <row r="11" spans="2:29" ht="22.2">
      <c r="B11" s="21"/>
      <c r="C11" s="21"/>
      <c r="D11" s="21"/>
      <c r="E11" s="21"/>
      <c r="F11" s="21"/>
      <c r="G11" s="21"/>
      <c r="H11" s="21"/>
      <c r="L11" s="21"/>
      <c r="M11" s="21"/>
      <c r="N11" s="21"/>
      <c r="O11" s="21"/>
      <c r="P11" s="21"/>
      <c r="Q11" s="21"/>
      <c r="R11" s="21"/>
      <c r="V11" s="21"/>
      <c r="W11" s="21"/>
      <c r="X11" s="21"/>
      <c r="Y11" s="21"/>
      <c r="Z11" s="21"/>
      <c r="AA11" s="21"/>
      <c r="AB11" s="21"/>
    </row>
    <row r="12" spans="2:29" ht="22.2">
      <c r="B12" s="21"/>
      <c r="C12" s="150" t="s">
        <v>42</v>
      </c>
      <c r="D12" s="150"/>
      <c r="E12" s="150"/>
      <c r="F12" s="150"/>
      <c r="G12" s="150"/>
      <c r="H12" s="150"/>
      <c r="I12" s="150"/>
      <c r="J12" s="21"/>
      <c r="L12" s="21"/>
      <c r="M12" s="150" t="s">
        <v>80</v>
      </c>
      <c r="N12" s="150"/>
      <c r="O12" s="150"/>
      <c r="P12" s="150"/>
      <c r="Q12" s="150"/>
      <c r="R12" s="150"/>
      <c r="S12" s="150"/>
      <c r="V12" s="21"/>
      <c r="W12" s="150" t="s">
        <v>81</v>
      </c>
      <c r="X12" s="150"/>
      <c r="Y12" s="150"/>
      <c r="Z12" s="150"/>
      <c r="AA12" s="150"/>
      <c r="AB12" s="150"/>
      <c r="AC12" s="150"/>
    </row>
    <row r="13" spans="2:29" ht="22.8" thickBot="1">
      <c r="B13" s="21"/>
      <c r="C13" s="21"/>
      <c r="D13" s="21"/>
      <c r="E13" s="21"/>
      <c r="F13" s="21"/>
      <c r="G13" s="21"/>
      <c r="H13" s="21"/>
      <c r="L13" s="21"/>
      <c r="M13" s="21"/>
      <c r="N13" s="21"/>
      <c r="O13" s="21"/>
      <c r="P13" s="21"/>
      <c r="Q13" s="21"/>
      <c r="R13" s="21"/>
      <c r="V13" s="21"/>
      <c r="W13" s="21"/>
      <c r="X13" s="21"/>
      <c r="Y13" s="21"/>
      <c r="Z13" s="21"/>
      <c r="AA13" s="21"/>
      <c r="AB13" s="21"/>
    </row>
    <row r="14" spans="2:29" ht="27.6" customHeight="1" thickBot="1">
      <c r="C14" s="151" t="s">
        <v>83</v>
      </c>
      <c r="D14" s="152"/>
      <c r="G14" s="21"/>
      <c r="H14" s="21"/>
      <c r="M14" s="151" t="str">
        <f>C14</f>
        <v>高校女子</v>
      </c>
      <c r="N14" s="152"/>
      <c r="Q14" s="21"/>
      <c r="R14" s="21"/>
      <c r="W14" s="151" t="str">
        <f>M14</f>
        <v>高校女子</v>
      </c>
      <c r="X14" s="152"/>
      <c r="AA14" s="21"/>
      <c r="AB14" s="21"/>
    </row>
    <row r="15" spans="2:29" ht="22.2">
      <c r="B15" s="21"/>
      <c r="C15" s="21"/>
      <c r="D15" s="21"/>
      <c r="E15" s="21"/>
      <c r="F15" s="21"/>
      <c r="G15" s="21"/>
      <c r="H15" s="21"/>
      <c r="L15" s="21"/>
      <c r="M15" s="21"/>
      <c r="N15" s="21"/>
      <c r="O15" s="21"/>
      <c r="P15" s="21"/>
      <c r="Q15" s="21"/>
      <c r="R15" s="21"/>
      <c r="V15" s="21"/>
      <c r="W15" s="21"/>
      <c r="X15" s="21"/>
      <c r="Y15" s="21"/>
      <c r="Z15" s="21"/>
      <c r="AA15" s="21"/>
      <c r="AB15" s="21"/>
    </row>
    <row r="16" spans="2:29" ht="22.2">
      <c r="C16" s="22" t="s">
        <v>44</v>
      </c>
      <c r="D16" s="141" t="s">
        <v>6</v>
      </c>
      <c r="E16" s="141"/>
      <c r="F16" s="141"/>
      <c r="G16" s="141"/>
      <c r="H16" s="22" t="s">
        <v>7</v>
      </c>
      <c r="M16" s="22" t="s">
        <v>44</v>
      </c>
      <c r="N16" s="141" t="s">
        <v>6</v>
      </c>
      <c r="O16" s="141"/>
      <c r="P16" s="141"/>
      <c r="Q16" s="141"/>
      <c r="R16" s="22" t="s">
        <v>7</v>
      </c>
      <c r="W16" s="22" t="s">
        <v>44</v>
      </c>
      <c r="X16" s="141" t="s">
        <v>6</v>
      </c>
      <c r="Y16" s="141"/>
      <c r="Z16" s="141"/>
      <c r="AA16" s="141"/>
      <c r="AB16" s="22" t="s">
        <v>7</v>
      </c>
    </row>
    <row r="17" spans="2:29" ht="45.6" customHeight="1">
      <c r="C17" s="22">
        <v>1</v>
      </c>
      <c r="D17" s="142"/>
      <c r="E17" s="142"/>
      <c r="F17" s="142"/>
      <c r="G17" s="142"/>
      <c r="H17" s="22" t="str">
        <f>IF(D17="","",VLOOKUP(D17,DataSheet!$H$11:$J$18,3,FALSE))</f>
        <v/>
      </c>
      <c r="M17" s="22">
        <v>1</v>
      </c>
      <c r="N17" s="142"/>
      <c r="O17" s="142"/>
      <c r="P17" s="142"/>
      <c r="Q17" s="142"/>
      <c r="R17" s="22" t="str">
        <f>IF(N17="","",VLOOKUP(N17,DataSheet!$H$11:$J$18,3,FALSE))</f>
        <v/>
      </c>
      <c r="W17" s="22">
        <v>1</v>
      </c>
      <c r="X17" s="142"/>
      <c r="Y17" s="142"/>
      <c r="Z17" s="142"/>
      <c r="AA17" s="142"/>
      <c r="AB17" s="22" t="str">
        <f>IF(X17="","",VLOOKUP(X17,DataSheet!$H$11:$J$18,3,FALSE))</f>
        <v/>
      </c>
    </row>
    <row r="18" spans="2:29" ht="45.6" customHeight="1">
      <c r="C18" s="22">
        <v>2</v>
      </c>
      <c r="D18" s="142"/>
      <c r="E18" s="142"/>
      <c r="F18" s="142"/>
      <c r="G18" s="142"/>
      <c r="H18" s="22" t="str">
        <f>IF(D18="","",VLOOKUP(D18,DataSheet!$H$11:$J$18,3,FALSE))</f>
        <v/>
      </c>
      <c r="M18" s="22">
        <v>2</v>
      </c>
      <c r="N18" s="142"/>
      <c r="O18" s="142"/>
      <c r="P18" s="142"/>
      <c r="Q18" s="142"/>
      <c r="R18" s="22" t="str">
        <f>IF(N18="","",VLOOKUP(N18,DataSheet!$H$11:$J$18,3,FALSE))</f>
        <v/>
      </c>
      <c r="W18" s="22">
        <v>2</v>
      </c>
      <c r="X18" s="142"/>
      <c r="Y18" s="142"/>
      <c r="Z18" s="142"/>
      <c r="AA18" s="142"/>
      <c r="AB18" s="22" t="str">
        <f>IF(X18="","",VLOOKUP(X18,DataSheet!$H$11:$J$18,3,FALSE))</f>
        <v/>
      </c>
    </row>
    <row r="19" spans="2:29" ht="45.6" customHeight="1">
      <c r="C19" s="22">
        <v>3</v>
      </c>
      <c r="D19" s="142"/>
      <c r="E19" s="142"/>
      <c r="F19" s="142"/>
      <c r="G19" s="142"/>
      <c r="H19" s="22" t="str">
        <f>IF(D19="","",VLOOKUP(D19,DataSheet!$H$11:$J$18,3,FALSE))</f>
        <v/>
      </c>
      <c r="M19" s="22">
        <v>3</v>
      </c>
      <c r="N19" s="142"/>
      <c r="O19" s="142"/>
      <c r="P19" s="142"/>
      <c r="Q19" s="142"/>
      <c r="R19" s="22" t="str">
        <f>IF(N19="","",VLOOKUP(N19,DataSheet!$H$11:$J$18,3,FALSE))</f>
        <v/>
      </c>
      <c r="W19" s="22">
        <v>3</v>
      </c>
      <c r="X19" s="142"/>
      <c r="Y19" s="142"/>
      <c r="Z19" s="142"/>
      <c r="AA19" s="142"/>
      <c r="AB19" s="22" t="str">
        <f>IF(X19="","",VLOOKUP(X19,DataSheet!$H$11:$J$18,3,FALSE))</f>
        <v/>
      </c>
    </row>
    <row r="20" spans="2:29" ht="45.6" customHeight="1">
      <c r="C20" s="22">
        <v>4</v>
      </c>
      <c r="D20" s="142"/>
      <c r="E20" s="142"/>
      <c r="F20" s="142"/>
      <c r="G20" s="142"/>
      <c r="H20" s="22" t="str">
        <f>IF(D20="","",VLOOKUP(D20,DataSheet!$H$11:$J$18,3,FALSE))</f>
        <v/>
      </c>
      <c r="M20" s="22">
        <v>4</v>
      </c>
      <c r="N20" s="142"/>
      <c r="O20" s="142"/>
      <c r="P20" s="142"/>
      <c r="Q20" s="142"/>
      <c r="R20" s="22" t="str">
        <f>IF(N20="","",VLOOKUP(N20,DataSheet!$H$11:$J$18,3,FALSE))</f>
        <v/>
      </c>
      <c r="W20" s="22">
        <v>4</v>
      </c>
      <c r="X20" s="142"/>
      <c r="Y20" s="142"/>
      <c r="Z20" s="142"/>
      <c r="AA20" s="142"/>
      <c r="AB20" s="22" t="str">
        <f>IF(X20="","",VLOOKUP(X20,DataSheet!$H$11:$J$18,3,FALSE))</f>
        <v/>
      </c>
    </row>
    <row r="21" spans="2:29" ht="45.6" customHeight="1">
      <c r="C21" s="22">
        <v>5</v>
      </c>
      <c r="D21" s="142"/>
      <c r="E21" s="142"/>
      <c r="F21" s="142"/>
      <c r="G21" s="142"/>
      <c r="H21" s="22" t="str">
        <f>IF(D21="","",VLOOKUP(D21,DataSheet!$H$11:$J$18,3,FALSE))</f>
        <v/>
      </c>
      <c r="M21" s="29"/>
      <c r="N21" s="139"/>
      <c r="O21" s="139"/>
      <c r="P21" s="139"/>
      <c r="Q21" s="139"/>
      <c r="R21" s="29"/>
      <c r="W21" s="29"/>
      <c r="X21" s="139"/>
      <c r="Y21" s="139"/>
      <c r="Z21" s="139"/>
      <c r="AA21" s="139"/>
      <c r="AB21" s="29"/>
    </row>
    <row r="22" spans="2:29" ht="22.2">
      <c r="B22" s="21"/>
      <c r="C22" s="21"/>
      <c r="D22" s="21"/>
      <c r="E22" s="21"/>
      <c r="F22" s="21"/>
      <c r="G22" s="21"/>
      <c r="H22" s="21"/>
      <c r="L22" s="21"/>
      <c r="M22" s="21"/>
      <c r="N22" s="21"/>
      <c r="O22" s="21"/>
      <c r="P22" s="21"/>
      <c r="Q22" s="21"/>
      <c r="R22" s="21"/>
      <c r="V22" s="21"/>
      <c r="W22" s="21"/>
      <c r="X22" s="21"/>
      <c r="Y22" s="21"/>
      <c r="Z22" s="21"/>
      <c r="AA22" s="21"/>
      <c r="AB22" s="21"/>
    </row>
    <row r="23" spans="2:29">
      <c r="B23" s="140" t="s">
        <v>45</v>
      </c>
      <c r="C23" s="140"/>
      <c r="D23" s="140"/>
      <c r="E23" s="140"/>
      <c r="F23" s="140"/>
      <c r="G23" s="140"/>
      <c r="H23" s="140"/>
      <c r="I23" s="140"/>
      <c r="J23" s="24"/>
      <c r="L23" s="140" t="s">
        <v>75</v>
      </c>
      <c r="M23" s="140"/>
      <c r="N23" s="140"/>
      <c r="O23" s="140"/>
      <c r="P23" s="140"/>
      <c r="Q23" s="140"/>
      <c r="R23" s="140"/>
      <c r="S23" s="140"/>
      <c r="V23" s="140" t="s">
        <v>75</v>
      </c>
      <c r="W23" s="140"/>
      <c r="X23" s="140"/>
      <c r="Y23" s="140"/>
      <c r="Z23" s="140"/>
      <c r="AA23" s="140"/>
      <c r="AB23" s="140"/>
      <c r="AC23" s="140"/>
    </row>
    <row r="24" spans="2:29">
      <c r="B24" s="140" t="s">
        <v>87</v>
      </c>
      <c r="C24" s="140"/>
      <c r="D24" s="140"/>
      <c r="E24" s="140"/>
      <c r="F24" s="140"/>
      <c r="G24" s="140"/>
      <c r="H24" s="140"/>
      <c r="I24" s="140"/>
      <c r="J24" s="24"/>
      <c r="L24" s="140" t="s">
        <v>88</v>
      </c>
      <c r="M24" s="140"/>
      <c r="N24" s="140"/>
      <c r="O24" s="140"/>
      <c r="P24" s="140"/>
      <c r="Q24" s="140"/>
      <c r="R24" s="140"/>
      <c r="S24" s="140"/>
      <c r="V24" s="140" t="s">
        <v>88</v>
      </c>
      <c r="W24" s="140"/>
      <c r="X24" s="140"/>
      <c r="Y24" s="140"/>
      <c r="Z24" s="140"/>
      <c r="AA24" s="140"/>
      <c r="AB24" s="140"/>
      <c r="AC24" s="140"/>
    </row>
  </sheetData>
  <sheetProtection sheet="1" selectLockedCells="1"/>
  <mergeCells count="56">
    <mergeCell ref="E8:F8"/>
    <mergeCell ref="G8:I8"/>
    <mergeCell ref="O8:P8"/>
    <mergeCell ref="Q8:S8"/>
    <mergeCell ref="H2:I2"/>
    <mergeCell ref="R2:S2"/>
    <mergeCell ref="H3:I3"/>
    <mergeCell ref="R3:S3"/>
    <mergeCell ref="B5:I5"/>
    <mergeCell ref="L5:S5"/>
    <mergeCell ref="E7:F7"/>
    <mergeCell ref="G7:I7"/>
    <mergeCell ref="O7:P7"/>
    <mergeCell ref="Q7:S7"/>
    <mergeCell ref="R4:S4"/>
    <mergeCell ref="C14:D14"/>
    <mergeCell ref="M14:N14"/>
    <mergeCell ref="D16:G16"/>
    <mergeCell ref="N16:Q16"/>
    <mergeCell ref="B10:I10"/>
    <mergeCell ref="L10:S10"/>
    <mergeCell ref="C12:I12"/>
    <mergeCell ref="M12:S12"/>
    <mergeCell ref="D19:G19"/>
    <mergeCell ref="N19:Q19"/>
    <mergeCell ref="D20:G20"/>
    <mergeCell ref="N20:Q20"/>
    <mergeCell ref="D17:G17"/>
    <mergeCell ref="N17:Q17"/>
    <mergeCell ref="D18:G18"/>
    <mergeCell ref="N18:Q18"/>
    <mergeCell ref="B24:I24"/>
    <mergeCell ref="L24:S24"/>
    <mergeCell ref="D21:G21"/>
    <mergeCell ref="N21:Q21"/>
    <mergeCell ref="B23:I23"/>
    <mergeCell ref="L23:S23"/>
    <mergeCell ref="AB2:AC2"/>
    <mergeCell ref="AB3:AC3"/>
    <mergeCell ref="V5:AC5"/>
    <mergeCell ref="Y7:Z7"/>
    <mergeCell ref="AA7:AC7"/>
    <mergeCell ref="AB4:AC4"/>
    <mergeCell ref="Y8:Z8"/>
    <mergeCell ref="AA8:AC8"/>
    <mergeCell ref="V10:AC10"/>
    <mergeCell ref="W12:AC12"/>
    <mergeCell ref="W14:X14"/>
    <mergeCell ref="X21:AA21"/>
    <mergeCell ref="V23:AC23"/>
    <mergeCell ref="V24:AC24"/>
    <mergeCell ref="X16:AA16"/>
    <mergeCell ref="X17:AA17"/>
    <mergeCell ref="X18:AA18"/>
    <mergeCell ref="X19:AA19"/>
    <mergeCell ref="X20:AA20"/>
  </mergeCells>
  <phoneticPr fontId="1"/>
  <conditionalFormatting sqref="D17:G21">
    <cfRule type="duplicateValues" dxfId="0" priority="1"/>
  </conditionalFormatting>
  <printOptions horizontalCentered="1"/>
  <pageMargins left="0.70866141732283472" right="0.70866141732283472" top="0.74803149606299213" bottom="0.55118110236220474" header="0.31496062992125984" footer="0.31496062992125984"/>
  <pageSetup paperSize="9" fitToWidth="3" orientation="portrait" blackAndWhite="1" horizontalDpi="4294967293" r:id="rId1"/>
  <colBreaks count="2" manualBreakCount="2">
    <brk id="10" max="23" man="1"/>
    <brk id="20" max="23"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DataSheet!$H$11:$H$17</xm:f>
          </x14:formula1>
          <xm:sqref>N17:Q20 D17:G21 X17:AA20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50"/>
  </sheetPr>
  <dimension ref="B1:P27"/>
  <sheetViews>
    <sheetView showGridLines="0" showRowColHeaders="0" workbookViewId="0">
      <selection activeCell="C6" sqref="C6:D6"/>
    </sheetView>
  </sheetViews>
  <sheetFormatPr defaultColWidth="8.8984375" defaultRowHeight="18"/>
  <cols>
    <col min="1" max="1" width="3.09765625" customWidth="1"/>
    <col min="2" max="2" width="14.09765625" bestFit="1" customWidth="1"/>
    <col min="4" max="4" width="9.3984375" bestFit="1" customWidth="1"/>
    <col min="5" max="5" width="9" customWidth="1"/>
    <col min="8" max="8" width="12.09765625" customWidth="1"/>
    <col min="10" max="10" width="12.3984375" customWidth="1"/>
    <col min="11" max="11" width="3.3984375" customWidth="1"/>
    <col min="13" max="13" width="1" customWidth="1"/>
    <col min="14" max="14" width="15.09765625" bestFit="1" customWidth="1"/>
    <col min="15" max="15" width="3.09765625" customWidth="1"/>
    <col min="16" max="16" width="5.09765625" bestFit="1" customWidth="1"/>
  </cols>
  <sheetData>
    <row r="1" spans="2:16">
      <c r="J1" s="37" t="s">
        <v>49</v>
      </c>
      <c r="L1" s="70" t="s">
        <v>52</v>
      </c>
      <c r="M1" s="38"/>
      <c r="N1" s="70" t="s">
        <v>56</v>
      </c>
      <c r="O1" s="38"/>
      <c r="P1" s="70" t="s">
        <v>71</v>
      </c>
    </row>
    <row r="2" spans="2:16" ht="22.2">
      <c r="B2" s="162" t="s">
        <v>66</v>
      </c>
      <c r="C2" s="126"/>
      <c r="D2" s="126"/>
      <c r="E2" s="126"/>
      <c r="F2" s="126"/>
      <c r="G2" s="126"/>
      <c r="H2" s="126"/>
      <c r="L2" s="71" t="s">
        <v>54</v>
      </c>
      <c r="M2" s="38"/>
      <c r="N2" s="71" t="s">
        <v>51</v>
      </c>
      <c r="O2" s="38"/>
      <c r="P2" s="71">
        <v>0</v>
      </c>
    </row>
    <row r="3" spans="2:16" ht="26.25" customHeight="1">
      <c r="L3" s="71" t="s">
        <v>55</v>
      </c>
      <c r="M3" s="38"/>
      <c r="N3" s="71" t="s">
        <v>111</v>
      </c>
      <c r="O3" s="38"/>
      <c r="P3" s="71">
        <v>1</v>
      </c>
    </row>
    <row r="4" spans="2:16" ht="30" customHeight="1">
      <c r="B4" s="7" t="s">
        <v>0</v>
      </c>
      <c r="C4" s="160" t="str">
        <f>IF(DataSheet!C4="","",DataSheet!C4)</f>
        <v/>
      </c>
      <c r="D4" s="138"/>
      <c r="E4" s="138"/>
      <c r="F4" s="138"/>
      <c r="G4" s="138"/>
      <c r="H4" s="161"/>
      <c r="L4" s="38"/>
      <c r="M4" s="38"/>
      <c r="N4" s="71" t="s">
        <v>93</v>
      </c>
      <c r="O4" s="38"/>
      <c r="P4" s="71">
        <v>2</v>
      </c>
    </row>
    <row r="5" spans="2:16" ht="26.1" customHeight="1">
      <c r="B5" s="38"/>
      <c r="L5" s="38"/>
      <c r="M5" s="38"/>
      <c r="N5" s="71" t="s">
        <v>112</v>
      </c>
      <c r="P5" s="38"/>
    </row>
    <row r="6" spans="2:16" ht="26.1" customHeight="1">
      <c r="B6" s="50" t="s">
        <v>50</v>
      </c>
      <c r="C6" s="156"/>
      <c r="D6" s="157"/>
      <c r="E6" s="39" t="s">
        <v>52</v>
      </c>
      <c r="F6" s="72"/>
      <c r="G6" s="39" t="s">
        <v>53</v>
      </c>
      <c r="H6" s="73"/>
      <c r="I6" s="18"/>
      <c r="L6" s="38"/>
      <c r="M6" s="38"/>
      <c r="N6" s="71" t="s">
        <v>113</v>
      </c>
      <c r="P6" s="38"/>
    </row>
    <row r="7" spans="2:16" ht="26.1" customHeight="1">
      <c r="B7" s="167"/>
      <c r="C7" s="156"/>
      <c r="D7" s="157"/>
      <c r="E7" s="39" t="s">
        <v>52</v>
      </c>
      <c r="F7" s="72"/>
      <c r="G7" s="39" t="s">
        <v>53</v>
      </c>
      <c r="H7" s="73"/>
      <c r="L7" s="38"/>
      <c r="M7" s="38"/>
      <c r="N7" s="71" t="s">
        <v>114</v>
      </c>
      <c r="P7" s="38"/>
    </row>
    <row r="8" spans="2:16" ht="26.1" customHeight="1">
      <c r="B8" s="168"/>
      <c r="C8" s="156"/>
      <c r="D8" s="157"/>
      <c r="E8" s="39" t="s">
        <v>52</v>
      </c>
      <c r="F8" s="72"/>
      <c r="G8" s="39" t="s">
        <v>53</v>
      </c>
      <c r="H8" s="73"/>
      <c r="L8" s="38"/>
      <c r="M8" s="38"/>
      <c r="N8" s="71" t="s">
        <v>94</v>
      </c>
      <c r="P8" s="38"/>
    </row>
    <row r="9" spans="2:16" ht="26.1" customHeight="1">
      <c r="B9" s="169"/>
      <c r="C9" s="156"/>
      <c r="D9" s="157"/>
      <c r="E9" s="39" t="s">
        <v>52</v>
      </c>
      <c r="F9" s="72"/>
      <c r="G9" s="39" t="s">
        <v>53</v>
      </c>
      <c r="H9" s="73"/>
      <c r="L9" s="38"/>
      <c r="M9" s="38"/>
      <c r="P9" s="38"/>
    </row>
    <row r="10" spans="2:16" ht="26.1" customHeight="1">
      <c r="B10" s="170" t="s">
        <v>70</v>
      </c>
      <c r="C10" s="170"/>
      <c r="D10" s="170"/>
      <c r="E10" s="170"/>
      <c r="F10" s="170"/>
      <c r="G10" s="170"/>
      <c r="H10" s="170"/>
    </row>
    <row r="11" spans="2:16" ht="26.1" customHeight="1">
      <c r="B11" s="7" t="s">
        <v>85</v>
      </c>
      <c r="C11" s="7" t="s">
        <v>29</v>
      </c>
      <c r="D11" s="171"/>
      <c r="E11" s="172"/>
      <c r="F11" s="7" t="s">
        <v>86</v>
      </c>
      <c r="G11" s="171"/>
      <c r="H11" s="172"/>
    </row>
    <row r="12" spans="2:16" ht="26.1" customHeight="1">
      <c r="B12" s="55" t="s">
        <v>57</v>
      </c>
    </row>
    <row r="13" spans="2:16" ht="26.1" customHeight="1">
      <c r="B13" s="85">
        <f>DataSheet!M2</f>
        <v>46176</v>
      </c>
      <c r="C13" s="45" t="s">
        <v>58</v>
      </c>
      <c r="D13" s="52">
        <f>G13+G14</f>
        <v>0</v>
      </c>
      <c r="E13" s="41" t="s">
        <v>16</v>
      </c>
      <c r="F13" s="40" t="s">
        <v>43</v>
      </c>
      <c r="G13" s="67"/>
      <c r="H13" s="9" t="s">
        <v>16</v>
      </c>
    </row>
    <row r="14" spans="2:16" ht="26.1" customHeight="1">
      <c r="B14" s="74" t="s">
        <v>72</v>
      </c>
      <c r="C14" s="47"/>
      <c r="D14" s="6"/>
      <c r="E14" s="6"/>
      <c r="F14" s="42" t="s">
        <v>30</v>
      </c>
      <c r="G14" s="69"/>
      <c r="H14" s="13" t="s">
        <v>16</v>
      </c>
    </row>
    <row r="15" spans="2:16" ht="26.1" customHeight="1">
      <c r="B15" s="85">
        <f>DataSheet!M3</f>
        <v>46177</v>
      </c>
      <c r="C15" s="46" t="s">
        <v>58</v>
      </c>
      <c r="D15" s="52">
        <f>G15+G16</f>
        <v>0</v>
      </c>
      <c r="E15" t="s">
        <v>16</v>
      </c>
      <c r="F15" s="38" t="s">
        <v>43</v>
      </c>
      <c r="G15" s="68"/>
      <c r="H15" s="11" t="s">
        <v>16</v>
      </c>
    </row>
    <row r="16" spans="2:16" ht="26.1" customHeight="1">
      <c r="B16" s="47" t="s">
        <v>84</v>
      </c>
      <c r="C16" s="12"/>
      <c r="D16" s="6"/>
      <c r="E16" s="6"/>
      <c r="F16" s="42" t="s">
        <v>30</v>
      </c>
      <c r="G16" s="69"/>
      <c r="H16" s="13" t="s">
        <v>16</v>
      </c>
    </row>
    <row r="17" spans="2:10" ht="26.1" customHeight="1">
      <c r="B17" s="85">
        <f>DataSheet!M4</f>
        <v>46178</v>
      </c>
      <c r="C17" s="46" t="s">
        <v>58</v>
      </c>
      <c r="D17" s="52">
        <f>G17+G18</f>
        <v>0</v>
      </c>
      <c r="E17" t="s">
        <v>16</v>
      </c>
      <c r="F17" s="38" t="s">
        <v>43</v>
      </c>
      <c r="G17" s="68"/>
      <c r="H17" s="11" t="s">
        <v>16</v>
      </c>
    </row>
    <row r="18" spans="2:10" ht="26.1" customHeight="1">
      <c r="B18" s="47" t="s">
        <v>82</v>
      </c>
      <c r="C18" s="12"/>
      <c r="D18" s="6"/>
      <c r="E18" s="6"/>
      <c r="F18" s="42" t="s">
        <v>30</v>
      </c>
      <c r="G18" s="69"/>
      <c r="H18" s="13" t="s">
        <v>16</v>
      </c>
    </row>
    <row r="19" spans="2:10" ht="26.1" customHeight="1"/>
    <row r="20" spans="2:10" ht="26.1" customHeight="1">
      <c r="B20" s="55" t="s">
        <v>69</v>
      </c>
    </row>
    <row r="21" spans="2:10" ht="26.1" customHeight="1">
      <c r="B21" s="163" t="s">
        <v>59</v>
      </c>
      <c r="C21" s="164"/>
      <c r="D21" s="48">
        <v>10000</v>
      </c>
      <c r="E21" s="40" t="s">
        <v>60</v>
      </c>
      <c r="F21" s="52">
        <f>COUNT($G$15:$G$16)-COUNTIF($G$15:$G$16,0)</f>
        <v>0</v>
      </c>
      <c r="G21" s="41" t="s">
        <v>61</v>
      </c>
      <c r="H21" s="9"/>
      <c r="J21" s="54">
        <f>D21*F21</f>
        <v>0</v>
      </c>
    </row>
    <row r="22" spans="2:10" ht="26.1" customHeight="1">
      <c r="B22" s="165" t="s">
        <v>62</v>
      </c>
      <c r="C22" s="166"/>
      <c r="D22" s="49">
        <v>13000</v>
      </c>
      <c r="E22" s="38" t="s">
        <v>60</v>
      </c>
      <c r="F22" s="53">
        <f>G13+G15+G17</f>
        <v>0</v>
      </c>
      <c r="G22" t="s">
        <v>64</v>
      </c>
      <c r="H22" s="11"/>
      <c r="J22" s="54">
        <f t="shared" ref="J22:J23" si="0">D22*F22</f>
        <v>0</v>
      </c>
    </row>
    <row r="23" spans="2:10" ht="26.1" customHeight="1">
      <c r="B23" s="165" t="s">
        <v>63</v>
      </c>
      <c r="C23" s="166"/>
      <c r="D23" s="49">
        <v>13000</v>
      </c>
      <c r="E23" s="38" t="s">
        <v>60</v>
      </c>
      <c r="F23" s="53">
        <f>G14+G16+G18</f>
        <v>0</v>
      </c>
      <c r="G23" t="s">
        <v>64</v>
      </c>
      <c r="H23" s="11"/>
      <c r="J23" s="54">
        <f t="shared" si="0"/>
        <v>0</v>
      </c>
    </row>
    <row r="24" spans="2:10" ht="37.5" customHeight="1">
      <c r="B24" s="43"/>
      <c r="C24" s="51"/>
      <c r="D24" s="159" t="s">
        <v>65</v>
      </c>
      <c r="E24" s="159"/>
      <c r="F24" s="158">
        <f>SUM(J21:J23)</f>
        <v>0</v>
      </c>
      <c r="G24" s="158"/>
      <c r="H24" s="44"/>
    </row>
    <row r="25" spans="2:10">
      <c r="B25" t="s">
        <v>67</v>
      </c>
    </row>
    <row r="26" spans="2:10">
      <c r="B26" t="s">
        <v>73</v>
      </c>
    </row>
    <row r="27" spans="2:10">
      <c r="B27" t="s">
        <v>68</v>
      </c>
    </row>
  </sheetData>
  <sheetProtection sheet="1" selectLockedCells="1"/>
  <mergeCells count="15">
    <mergeCell ref="C9:D9"/>
    <mergeCell ref="F24:G24"/>
    <mergeCell ref="D24:E24"/>
    <mergeCell ref="C4:H4"/>
    <mergeCell ref="B2:H2"/>
    <mergeCell ref="B21:C21"/>
    <mergeCell ref="B22:C22"/>
    <mergeCell ref="B23:C23"/>
    <mergeCell ref="C6:D6"/>
    <mergeCell ref="C7:D7"/>
    <mergeCell ref="B7:B9"/>
    <mergeCell ref="B10:H10"/>
    <mergeCell ref="C8:D8"/>
    <mergeCell ref="D11:E11"/>
    <mergeCell ref="G11:H11"/>
  </mergeCells>
  <phoneticPr fontId="1"/>
  <dataValidations count="2">
    <dataValidation type="list" showInputMessage="1" showErrorMessage="1" sqref="F6:F9" xr:uid="{00000000-0002-0000-0500-000000000000}">
      <formula1>$L$1:$L$4</formula1>
    </dataValidation>
    <dataValidation type="list" showInputMessage="1" showErrorMessage="1" sqref="H6:H9" xr:uid="{00000000-0002-0000-0500-000001000000}">
      <formula1>$N$2:$N$8</formula1>
    </dataValidation>
  </dataValidations>
  <printOptions horizontalCentered="1"/>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DataSheet</vt:lpstr>
      <vt:lpstr>男子申込書</vt:lpstr>
      <vt:lpstr>男子登録</vt:lpstr>
      <vt:lpstr>女子申込書</vt:lpstr>
      <vt:lpstr>女子登録</vt:lpstr>
      <vt:lpstr>費用計算書</vt:lpstr>
      <vt:lpstr>DataSheet!Print_Area</vt:lpstr>
      <vt:lpstr>女子申込書!Print_Area</vt:lpstr>
      <vt:lpstr>女子登録!Print_Area</vt:lpstr>
      <vt:lpstr>男子申込書!Print_Area</vt:lpstr>
      <vt:lpstr>男子登録!Print_Area</vt:lpstr>
      <vt:lpstr>費用計算書!Print_Area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g-off</dc:creator>
  <cp:lastModifiedBy>高等学校・中学校ゴルフ連盟 石川県</cp:lastModifiedBy>
  <cp:lastPrinted>2026-05-04T01:39:18Z</cp:lastPrinted>
  <dcterms:created xsi:type="dcterms:W3CDTF">2019-04-30T04:31:54Z</dcterms:created>
  <dcterms:modified xsi:type="dcterms:W3CDTF">2026-05-04T01:39:57Z</dcterms:modified>
</cp:coreProperties>
</file>