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mie_kougoren\AppData\Roaming\Justsystem\Homepage Builder Version 20 SP\Site\site20211105114740\img\mie_data\taikai\ikusei\"/>
    </mc:Choice>
  </mc:AlternateContent>
  <xr:revisionPtr revIDLastSave="0" documentId="13_ncr:1_{6EFF0C94-A302-4FD0-A4A2-6AA11311D97E}" xr6:coauthVersionLast="47" xr6:coauthVersionMax="47" xr10:uidLastSave="{00000000-0000-0000-0000-000000000000}"/>
  <bookViews>
    <workbookView xWindow="-120" yWindow="-120" windowWidth="20730" windowHeight="11160" activeTab="2" xr2:uid="{00000000-000D-0000-FFFF-FFFF00000000}"/>
  </bookViews>
  <sheets>
    <sheet name="利用証明書" sheetId="2" r:id="rId1"/>
    <sheet name="申請書" sheetId="4" r:id="rId2"/>
    <sheet name="参加申込書" sheetId="7" r:id="rId3"/>
  </sheets>
  <definedNames>
    <definedName name="_xlnm.Print_Area" localSheetId="2">参加申込書!$A$1:$H$22</definedName>
    <definedName name="_xlnm.Print_Area" localSheetId="1">申請書!$A$1:$R$25</definedName>
    <definedName name="_xlnm.Print_Area" localSheetId="0">利用証明書!$A$1:$J$37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4" l="1"/>
  <c r="F16" i="4"/>
  <c r="F15" i="4"/>
  <c r="F14" i="4"/>
  <c r="F13" i="4"/>
  <c r="F12" i="4"/>
  <c r="F11" i="4"/>
  <c r="F10" i="4"/>
  <c r="F9" i="4"/>
  <c r="F8" i="4"/>
  <c r="F7" i="4"/>
  <c r="F6" i="4"/>
  <c r="G31" i="2" l="1"/>
  <c r="F26" i="2"/>
  <c r="C16" i="2" l="1"/>
  <c r="B21" i="2" l="1"/>
  <c r="B19" i="2"/>
  <c r="D11" i="2"/>
  <c r="D10" i="2" l="1"/>
  <c r="Q2" i="4" s="1"/>
  <c r="E17" i="4"/>
  <c r="E16" i="4"/>
  <c r="E15" i="4"/>
  <c r="E14" i="4"/>
  <c r="E13" i="4"/>
  <c r="E12" i="4"/>
  <c r="E11" i="4"/>
  <c r="E10" i="4"/>
  <c r="E9" i="4"/>
  <c r="E8" i="4"/>
  <c r="E7" i="4"/>
  <c r="E6" i="4"/>
  <c r="C1" i="4"/>
  <c r="F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3000000}">
      <text>
        <r>
          <rPr>
            <b/>
            <sz val="9"/>
            <color indexed="81"/>
            <rFont val="ＭＳ Ｐゴシック"/>
            <family val="3"/>
            <charset val="128"/>
          </rPr>
          <t>①在校生
②教　員</t>
        </r>
      </text>
    </comment>
    <comment ref="F8" authorId="0" shapeId="0" xr:uid="{00000000-0006-0000-0200-000004000000}">
      <text>
        <r>
          <rPr>
            <b/>
            <sz val="9"/>
            <color indexed="81"/>
            <rFont val="ＭＳ Ｐゴシック"/>
            <family val="3"/>
            <charset val="128"/>
          </rPr>
          <t>①在校生
②教　員</t>
        </r>
      </text>
    </comment>
    <comment ref="F9" authorId="0" shapeId="0" xr:uid="{00000000-0006-0000-0200-000005000000}">
      <text>
        <r>
          <rPr>
            <b/>
            <sz val="9"/>
            <color indexed="81"/>
            <rFont val="ＭＳ Ｐゴシック"/>
            <family val="3"/>
            <charset val="128"/>
          </rPr>
          <t>①在校生
②教　員</t>
        </r>
      </text>
    </comment>
    <comment ref="F10" authorId="0" shapeId="0" xr:uid="{00000000-0006-0000-0200-000006000000}">
      <text>
        <r>
          <rPr>
            <b/>
            <sz val="9"/>
            <color indexed="81"/>
            <rFont val="ＭＳ Ｐゴシック"/>
            <family val="3"/>
            <charset val="128"/>
          </rPr>
          <t>①在校生
②教　員</t>
        </r>
      </text>
    </comment>
    <comment ref="F11" authorId="0" shapeId="0" xr:uid="{00000000-0006-0000-0200-000007000000}">
      <text>
        <r>
          <rPr>
            <b/>
            <sz val="9"/>
            <color indexed="81"/>
            <rFont val="ＭＳ Ｐゴシック"/>
            <family val="3"/>
            <charset val="128"/>
          </rPr>
          <t>①在校生
②教　員</t>
        </r>
      </text>
    </comment>
    <comment ref="F12" authorId="0" shapeId="0" xr:uid="{00000000-0006-0000-0200-000008000000}">
      <text>
        <r>
          <rPr>
            <b/>
            <sz val="9"/>
            <color indexed="81"/>
            <rFont val="ＭＳ Ｐゴシック"/>
            <family val="3"/>
            <charset val="128"/>
          </rPr>
          <t>①在校生
②教　員</t>
        </r>
      </text>
    </comment>
    <comment ref="F13" authorId="0" shapeId="0" xr:uid="{00000000-0006-0000-0200-000009000000}">
      <text>
        <r>
          <rPr>
            <b/>
            <sz val="9"/>
            <color indexed="81"/>
            <rFont val="ＭＳ Ｐゴシック"/>
            <family val="3"/>
            <charset val="128"/>
          </rPr>
          <t>①在校生
②教　員</t>
        </r>
      </text>
    </comment>
    <comment ref="F14" authorId="0" shapeId="0" xr:uid="{00000000-0006-0000-0200-00000A000000}">
      <text>
        <r>
          <rPr>
            <b/>
            <sz val="9"/>
            <color indexed="81"/>
            <rFont val="ＭＳ Ｐゴシック"/>
            <family val="3"/>
            <charset val="128"/>
          </rPr>
          <t>①在校生
②教　員</t>
        </r>
      </text>
    </comment>
    <comment ref="F15" authorId="0" shapeId="0" xr:uid="{00000000-0006-0000-0200-00000B000000}">
      <text>
        <r>
          <rPr>
            <b/>
            <sz val="9"/>
            <color indexed="81"/>
            <rFont val="ＭＳ Ｐゴシック"/>
            <family val="3"/>
            <charset val="128"/>
          </rPr>
          <t>①在校生
②教　員</t>
        </r>
      </text>
    </comment>
    <comment ref="F16" authorId="0" shapeId="0" xr:uid="{00000000-0006-0000-0200-00000C000000}">
      <text>
        <r>
          <rPr>
            <b/>
            <sz val="9"/>
            <color indexed="81"/>
            <rFont val="ＭＳ Ｐゴシック"/>
            <family val="3"/>
            <charset val="128"/>
          </rPr>
          <t>①在校生
②教　員</t>
        </r>
      </text>
    </comment>
    <comment ref="F17" authorId="0" shapeId="0" xr:uid="{00000000-0006-0000-02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<sst xmlns="http://schemas.openxmlformats.org/spreadsheetml/2006/main" count="75" uniqueCount="72">
  <si>
    <t>生年月日・年齢</t>
    <rPh sb="0" eb="2">
      <t>セイネン</t>
    </rPh>
    <rPh sb="2" eb="4">
      <t>ガッピ</t>
    </rPh>
    <rPh sb="5" eb="7">
      <t>ネンレイ</t>
    </rPh>
    <phoneticPr fontId="2"/>
  </si>
  <si>
    <t>電話番号</t>
    <rPh sb="0" eb="2">
      <t>デンワ</t>
    </rPh>
    <rPh sb="2" eb="4">
      <t>バンゴウ</t>
    </rPh>
    <phoneticPr fontId="2"/>
  </si>
  <si>
    <t>証明書の種類および番号</t>
    <rPh sb="0" eb="2">
      <t>ショウメイ</t>
    </rPh>
    <rPh sb="2" eb="3">
      <t>ショ</t>
    </rPh>
    <rPh sb="4" eb="6">
      <t>シュルイ</t>
    </rPh>
    <rPh sb="9" eb="11">
      <t>バンゴウ</t>
    </rPh>
    <phoneticPr fontId="2"/>
  </si>
  <si>
    <t>氏　　　名</t>
    <rPh sb="0" eb="1">
      <t>シ</t>
    </rPh>
    <rPh sb="4" eb="5">
      <t>メイ</t>
    </rPh>
    <phoneticPr fontId="2"/>
  </si>
  <si>
    <t>種　　類</t>
    <rPh sb="0" eb="1">
      <t>タネ</t>
    </rPh>
    <rPh sb="3" eb="4">
      <t>タグイ</t>
    </rPh>
    <phoneticPr fontId="2"/>
  </si>
  <si>
    <t>番　　号</t>
    <rPh sb="0" eb="1">
      <t>バン</t>
    </rPh>
    <rPh sb="3" eb="4">
      <t>ゴウ</t>
    </rPh>
    <phoneticPr fontId="2"/>
  </si>
  <si>
    <t>住　　　　　　所</t>
    <rPh sb="0" eb="1">
      <t>ジュウ</t>
    </rPh>
    <rPh sb="7" eb="8">
      <t>ショ</t>
    </rPh>
    <phoneticPr fontId="2"/>
  </si>
  <si>
    <t>注意　：　1</t>
    <rPh sb="0" eb="2">
      <t>チュウイ</t>
    </rPh>
    <phoneticPr fontId="2"/>
  </si>
  <si>
    <t>　｢年齢｣欄には、利用日現在の年齢を記載してください。</t>
    <rPh sb="2" eb="4">
      <t>ネンレイ</t>
    </rPh>
    <rPh sb="5" eb="6">
      <t>ラン</t>
    </rPh>
    <rPh sb="9" eb="12">
      <t>リヨウビ</t>
    </rPh>
    <rPh sb="12" eb="14">
      <t>ゲンザイ</t>
    </rPh>
    <rPh sb="15" eb="17">
      <t>ネンレイ</t>
    </rPh>
    <rPh sb="18" eb="20">
      <t>キサイ</t>
    </rPh>
    <phoneticPr fontId="2"/>
  </si>
  <si>
    <t>種別</t>
    <rPh sb="0" eb="2">
      <t>シュベツ</t>
    </rPh>
    <phoneticPr fontId="2"/>
  </si>
  <si>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2"/>
  </si>
  <si>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2"/>
  </si>
  <si>
    <t>申請内容に偽りのないことを誓約します。</t>
    <rPh sb="0" eb="2">
      <t>シンセイ</t>
    </rPh>
    <rPh sb="2" eb="4">
      <t>ナイヨウ</t>
    </rPh>
    <rPh sb="5" eb="6">
      <t>イツワ</t>
    </rPh>
    <rPh sb="13" eb="15">
      <t>セイヤク</t>
    </rPh>
    <phoneticPr fontId="2"/>
  </si>
  <si>
    <t>引率者署名（自署）</t>
    <rPh sb="0" eb="3">
      <t>インソツシャ</t>
    </rPh>
    <rPh sb="3" eb="5">
      <t>ショメイ</t>
    </rPh>
    <rPh sb="6" eb="8">
      <t>ジショ</t>
    </rPh>
    <phoneticPr fontId="2"/>
  </si>
  <si>
    <t>学校名</t>
    <rPh sb="0" eb="2">
      <t>ガッコウ</t>
    </rPh>
    <rPh sb="2" eb="3">
      <t>メイ</t>
    </rPh>
    <phoneticPr fontId="2"/>
  </si>
  <si>
    <t>学部</t>
    <rPh sb="0" eb="2">
      <t>ガクブ</t>
    </rPh>
    <phoneticPr fontId="2"/>
  </si>
  <si>
    <t>（学科）</t>
    <rPh sb="1" eb="3">
      <t>ガッカ</t>
    </rPh>
    <phoneticPr fontId="2"/>
  </si>
  <si>
    <t>学年</t>
    <rPh sb="0" eb="2">
      <t>ガクネン</t>
    </rPh>
    <phoneticPr fontId="2"/>
  </si>
  <si>
    <t>　健康保険証にあっては、当該証明書の具体的な名称など証明書の種類が特定できるように記載してください。</t>
    <phoneticPr fontId="2"/>
  </si>
  <si>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2"/>
  </si>
  <si>
    <t>証明書は、利用の日までにゴルフ場あてに提出すること。</t>
    <rPh sb="0" eb="2">
      <t>ショウメイ</t>
    </rPh>
    <rPh sb="2" eb="3">
      <t>ショ</t>
    </rPh>
    <rPh sb="5" eb="7">
      <t>リヨウ</t>
    </rPh>
    <rPh sb="8" eb="9">
      <t>ニチ</t>
    </rPh>
    <rPh sb="15" eb="16">
      <t>ジョウ</t>
    </rPh>
    <rPh sb="19" eb="21">
      <t>テイシュツ</t>
    </rPh>
    <phoneticPr fontId="2"/>
  </si>
  <si>
    <t>｢利用の目的｣欄は、数字を○でかこむこと。</t>
    <rPh sb="1" eb="3">
      <t>リヨウ</t>
    </rPh>
    <rPh sb="4" eb="6">
      <t>モクテキ</t>
    </rPh>
    <rPh sb="7" eb="8">
      <t>ラン</t>
    </rPh>
    <rPh sb="10" eb="12">
      <t>スウジ</t>
    </rPh>
    <phoneticPr fontId="2"/>
  </si>
  <si>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2"/>
  </si>
  <si>
    <t>備　考</t>
    <rPh sb="0" eb="1">
      <t>ソナエ</t>
    </rPh>
    <rPh sb="2" eb="3">
      <t>コウ</t>
    </rPh>
    <phoneticPr fontId="2"/>
  </si>
  <si>
    <t>㊞</t>
    <phoneticPr fontId="2"/>
  </si>
  <si>
    <t>住所</t>
    <rPh sb="0" eb="2">
      <t>ジュウショ</t>
    </rPh>
    <phoneticPr fontId="2"/>
  </si>
  <si>
    <t>様</t>
    <rPh sb="0" eb="1">
      <t>サマ</t>
    </rPh>
    <phoneticPr fontId="2"/>
  </si>
  <si>
    <t>特別徴収義務者</t>
    <rPh sb="0" eb="2">
      <t>トクベツ</t>
    </rPh>
    <rPh sb="2" eb="4">
      <t>チョウシュウ</t>
    </rPh>
    <rPh sb="4" eb="7">
      <t>ギムシャ</t>
    </rPh>
    <phoneticPr fontId="2"/>
  </si>
  <si>
    <t>上記のとおり証明します。</t>
    <rPh sb="0" eb="2">
      <t>ジョウキ</t>
    </rPh>
    <rPh sb="6" eb="8">
      <t>ショウメイ</t>
    </rPh>
    <phoneticPr fontId="2"/>
  </si>
  <si>
    <t>名称</t>
    <rPh sb="0" eb="2">
      <t>メイショウ</t>
    </rPh>
    <phoneticPr fontId="2"/>
  </si>
  <si>
    <t>所在地</t>
    <rPh sb="0" eb="3">
      <t>ショザイチ</t>
    </rPh>
    <phoneticPr fontId="2"/>
  </si>
  <si>
    <t>ゴルフ場</t>
    <rPh sb="3" eb="4">
      <t>ジョウ</t>
    </rPh>
    <phoneticPr fontId="2"/>
  </si>
  <si>
    <t>利用する</t>
    <rPh sb="0" eb="2">
      <t>リヨウ</t>
    </rPh>
    <phoneticPr fontId="2"/>
  </si>
  <si>
    <t>日間</t>
    <rPh sb="0" eb="2">
      <t>ニチカン</t>
    </rPh>
    <phoneticPr fontId="2"/>
  </si>
  <si>
    <t>期間</t>
    <rPh sb="0" eb="2">
      <t>キカン</t>
    </rPh>
    <phoneticPr fontId="2"/>
  </si>
  <si>
    <t>使用する</t>
    <rPh sb="0" eb="2">
      <t>シヨウ</t>
    </rPh>
    <phoneticPr fontId="2"/>
  </si>
  <si>
    <t>　　3.　その他（　　 　　　   　　　    　　　  　　　　　　　　　　　　　　　　　　　　　　　　　　　）</t>
    <rPh sb="7" eb="8">
      <t>タ</t>
    </rPh>
    <phoneticPr fontId="2"/>
  </si>
  <si>
    <t>　　2.　学校の公認の課外活動</t>
    <rPh sb="5" eb="7">
      <t>ガッコウ</t>
    </rPh>
    <rPh sb="8" eb="10">
      <t>コウニン</t>
    </rPh>
    <rPh sb="11" eb="13">
      <t>カガイ</t>
    </rPh>
    <rPh sb="13" eb="15">
      <t>カツドウ</t>
    </rPh>
    <phoneticPr fontId="2"/>
  </si>
  <si>
    <t>　　1.　学校における保健体育科目の実技</t>
    <rPh sb="5" eb="7">
      <t>ガッコウ</t>
    </rPh>
    <rPh sb="11" eb="13">
      <t>ホケン</t>
    </rPh>
    <rPh sb="13" eb="15">
      <t>タイイク</t>
    </rPh>
    <rPh sb="15" eb="17">
      <t>カモク</t>
    </rPh>
    <rPh sb="18" eb="20">
      <t>ジツギ</t>
    </rPh>
    <phoneticPr fontId="2"/>
  </si>
  <si>
    <t>目的</t>
    <rPh sb="0" eb="2">
      <t>モクテキ</t>
    </rPh>
    <phoneticPr fontId="2"/>
  </si>
  <si>
    <t>利用の</t>
    <rPh sb="0" eb="2">
      <t>リヨウ</t>
    </rPh>
    <phoneticPr fontId="2"/>
  </si>
  <si>
    <t>利用人員</t>
    <rPh sb="0" eb="2">
      <t>リヨウ</t>
    </rPh>
    <rPh sb="2" eb="4">
      <t>ジンイン</t>
    </rPh>
    <phoneticPr fontId="2"/>
  </si>
  <si>
    <t>責任者名</t>
    <rPh sb="0" eb="3">
      <t>セキニンシャ</t>
    </rPh>
    <rPh sb="3" eb="4">
      <t>メイ</t>
    </rPh>
    <phoneticPr fontId="2"/>
  </si>
  <si>
    <t>利　用　者　　</t>
    <rPh sb="0" eb="1">
      <t>リ</t>
    </rPh>
    <rPh sb="2" eb="3">
      <t>ヨウ</t>
    </rPh>
    <rPh sb="4" eb="5">
      <t>シャ</t>
    </rPh>
    <phoneticPr fontId="2"/>
  </si>
  <si>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2"/>
  </si>
  <si>
    <t>人</t>
    <rPh sb="0" eb="1">
      <t>ニン</t>
    </rPh>
    <phoneticPr fontId="2"/>
  </si>
  <si>
    <t>利用日</t>
    <rPh sb="0" eb="3">
      <t>リヨウビ</t>
    </rPh>
    <phoneticPr fontId="2"/>
  </si>
  <si>
    <t>ゴルフ場利用税非課税申請書（利用者一覧表）</t>
    <rPh sb="3" eb="4">
      <t>ジョウ</t>
    </rPh>
    <rPh sb="4" eb="6">
      <t>リヨウ</t>
    </rPh>
    <rPh sb="6" eb="7">
      <t>ゼイ</t>
    </rPh>
    <rPh sb="7" eb="10">
      <t>ヒカゼイ</t>
    </rPh>
    <rPh sb="10" eb="12">
      <t>シンセイ</t>
    </rPh>
    <rPh sb="12" eb="13">
      <t>ショ</t>
    </rPh>
    <phoneticPr fontId="2"/>
  </si>
  <si>
    <t>から</t>
    <phoneticPr fontId="2"/>
  </si>
  <si>
    <t>まで</t>
    <phoneticPr fontId="2"/>
  </si>
  <si>
    <t>学校長名</t>
    <rPh sb="0" eb="3">
      <t>ガッコウチョウ</t>
    </rPh>
    <rPh sb="3" eb="4">
      <t>メイ</t>
    </rPh>
    <phoneticPr fontId="2"/>
  </si>
  <si>
    <t>携帯番号</t>
    <rPh sb="0" eb="4">
      <t>ケイタイバンゴウ</t>
    </rPh>
    <phoneticPr fontId="16"/>
  </si>
  <si>
    <t>　どちらかに〇　・　ジュニアクラブ指導者
　　　　　　　　・　選手保護者(選手名　　　　　　)</t>
    <rPh sb="17" eb="20">
      <t>シドウシャ</t>
    </rPh>
    <rPh sb="31" eb="36">
      <t>センシュホゴシャ</t>
    </rPh>
    <rPh sb="37" eb="40">
      <t>センシュメイ</t>
    </rPh>
    <phoneticPr fontId="16"/>
  </si>
  <si>
    <t>名前</t>
    <rPh sb="0" eb="2">
      <t>ナマエ</t>
    </rPh>
    <phoneticPr fontId="16"/>
  </si>
  <si>
    <t>◎運営申込････大会当日、カート運転のお手伝いが可能な方は、以下の事項を記入してください。
　　　　　　後日、大会本部(高森090-1623-6177)より運営の連絡をさしあげます。</t>
    <rPh sb="1" eb="5">
      <t>ウンエイモウシコミ</t>
    </rPh>
    <rPh sb="9" eb="13">
      <t>タイカイトウジツ</t>
    </rPh>
    <rPh sb="17" eb="19">
      <t>ウンテン</t>
    </rPh>
    <rPh sb="21" eb="23">
      <t>テツダ</t>
    </rPh>
    <rPh sb="25" eb="27">
      <t>カノウ</t>
    </rPh>
    <rPh sb="28" eb="29">
      <t>カタ</t>
    </rPh>
    <rPh sb="31" eb="33">
      <t>イカ</t>
    </rPh>
    <rPh sb="34" eb="36">
      <t>ジコウ</t>
    </rPh>
    <rPh sb="37" eb="39">
      <t>キニュウ</t>
    </rPh>
    <rPh sb="53" eb="55">
      <t>ゴジツ</t>
    </rPh>
    <rPh sb="56" eb="60">
      <t>タイカイホンブ</t>
    </rPh>
    <rPh sb="61" eb="63">
      <t>タカモリ</t>
    </rPh>
    <rPh sb="79" eb="81">
      <t>ウンエイ</t>
    </rPh>
    <rPh sb="82" eb="84">
      <t>レンラク</t>
    </rPh>
    <phoneticPr fontId="16"/>
  </si>
  <si>
    <t>〇</t>
    <phoneticPr fontId="16"/>
  </si>
  <si>
    <t>Ｄ</t>
    <phoneticPr fontId="16"/>
  </si>
  <si>
    <t>桜丘中学校</t>
    <rPh sb="0" eb="5">
      <t>サクラガオカチュウガッコウ</t>
    </rPh>
    <phoneticPr fontId="16"/>
  </si>
  <si>
    <t>さくらたろう</t>
    <phoneticPr fontId="16"/>
  </si>
  <si>
    <t>桜　太郎</t>
    <rPh sb="0" eb="1">
      <t>サクラ</t>
    </rPh>
    <rPh sb="2" eb="4">
      <t>タロウ</t>
    </rPh>
    <phoneticPr fontId="16"/>
  </si>
  <si>
    <t>記入例</t>
    <rPh sb="0" eb="3">
      <t>キニュウレイ</t>
    </rPh>
    <phoneticPr fontId="16"/>
  </si>
  <si>
    <t>９Ｈの部</t>
    <rPh sb="3" eb="4">
      <t>ブ</t>
    </rPh>
    <phoneticPr fontId="16"/>
  </si>
  <si>
    <t>生年月日</t>
    <phoneticPr fontId="16"/>
  </si>
  <si>
    <t>スコア</t>
    <phoneticPr fontId="16"/>
  </si>
  <si>
    <t>学年</t>
    <phoneticPr fontId="16"/>
  </si>
  <si>
    <t>学校名</t>
    <rPh sb="0" eb="3">
      <t>ガッコウメイ</t>
    </rPh>
    <phoneticPr fontId="16"/>
  </si>
  <si>
    <t>ふりがな</t>
    <phoneticPr fontId="16"/>
  </si>
  <si>
    <t>番号</t>
    <phoneticPr fontId="16"/>
  </si>
  <si>
    <t>※スコアランク＝　Ｂ・・・８０台、　Ｃ＝９０～１００　　Ｄ＝１００以上
　中部ジュニアゴルフ選手権三重予選にて、本戦に進出した選手は、参加をご遠慮ください。</t>
    <rPh sb="33" eb="35">
      <t>イジョウ</t>
    </rPh>
    <rPh sb="37" eb="39">
      <t>チュウブ</t>
    </rPh>
    <rPh sb="46" eb="49">
      <t>センシュケン</t>
    </rPh>
    <rPh sb="49" eb="53">
      <t>ミエヨセン</t>
    </rPh>
    <rPh sb="56" eb="58">
      <t>ホンセン</t>
    </rPh>
    <rPh sb="67" eb="69">
      <t>サンカ</t>
    </rPh>
    <rPh sb="71" eb="73">
      <t>エンリョ</t>
    </rPh>
    <phoneticPr fontId="16"/>
  </si>
  <si>
    <t>参加者の詳細（氏名、ふりがな、学校、学年、スコアランク、生年月日)を入力してください。
９Ｈの部に参加希望の方は、申込用紙の、９Ｈの部に〇を記入してください。
また、指導者や保護者の方で、大会当日運営のお手伝いが可能な方は、下の運営申込に必要事項を記入して、n1takamori@hotmail.co.jp　までメールでお送りください。</t>
    <rPh sb="15" eb="17">
      <t>ガッコウ</t>
    </rPh>
    <rPh sb="47" eb="48">
      <t>ブ</t>
    </rPh>
    <rPh sb="49" eb="53">
      <t>サンカキボウ</t>
    </rPh>
    <rPh sb="54" eb="55">
      <t>カタ</t>
    </rPh>
    <rPh sb="57" eb="61">
      <t>モウシコミヨウシ</t>
    </rPh>
    <rPh sb="83" eb="86">
      <t>シドウシャ</t>
    </rPh>
    <rPh sb="87" eb="90">
      <t>ホゴシャ</t>
    </rPh>
    <rPh sb="91" eb="92">
      <t>カタ</t>
    </rPh>
    <rPh sb="94" eb="98">
      <t>タイカイトウジツ</t>
    </rPh>
    <rPh sb="98" eb="100">
      <t>ウンエイ</t>
    </rPh>
    <rPh sb="102" eb="104">
      <t>テツダ</t>
    </rPh>
    <rPh sb="106" eb="108">
      <t>カノウ</t>
    </rPh>
    <rPh sb="109" eb="110">
      <t>カタ</t>
    </rPh>
    <rPh sb="112" eb="113">
      <t>シタ</t>
    </rPh>
    <rPh sb="114" eb="118">
      <t>ウンエイモウシコミ</t>
    </rPh>
    <rPh sb="119" eb="123">
      <t>ヒツヨウジコウ</t>
    </rPh>
    <rPh sb="124" eb="126">
      <t>キニュウ</t>
    </rPh>
    <rPh sb="161" eb="162">
      <t>オク</t>
    </rPh>
    <phoneticPr fontId="16"/>
  </si>
  <si>
    <t>≪申込期間≫７月１１日（月）～７月２８日（木）</t>
    <rPh sb="12" eb="13">
      <t>ゲツ</t>
    </rPh>
    <rPh sb="21" eb="22">
      <t>モク</t>
    </rPh>
    <phoneticPr fontId="16"/>
  </si>
  <si>
    <t>令和４年度　第１回三重県ジュニアゴルフ育成大会　参加申込書</t>
    <rPh sb="0" eb="2">
      <t>レイワ</t>
    </rPh>
    <rPh sb="3" eb="5">
      <t>ネンド</t>
    </rPh>
    <rPh sb="6" eb="7">
      <t>ダイ</t>
    </rPh>
    <rPh sb="8" eb="9">
      <t>カイ</t>
    </rPh>
    <rPh sb="9" eb="12">
      <t>ミエケン</t>
    </rPh>
    <rPh sb="19" eb="23">
      <t>イクセイタイカイ</t>
    </rPh>
    <rPh sb="24" eb="29">
      <t>サンカモウシコミショ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</si>
</sst>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 ##&quot;歳&quot;\)"/>
    <numFmt numFmtId="178" formatCode="#"/>
    <numFmt numFmtId="179" formatCode="##############"/>
    <numFmt numFmtId="180" formatCode="yyyy&quot;年&quot;m&quot;月&quot;;@"/>
    <numFmt numFmtId="181" formatCode="##&quot;日&quot;"/>
    <numFmt numFmtId="182" formatCode="yyyy/m/d;@"/>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name val="ＭＳ Ｐゴシック"/>
      <family val="3"/>
      <charset val="128"/>
    </font>
    <font>
      <sz val="6"/>
      <name val="ＭＳ Ｐゴシック"/>
      <family val="2"/>
      <charset val="128"/>
      <scheme val="minor"/>
    </font>
    <font>
      <sz val="12"/>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1" xfId="0" applyFont="1" applyBorder="1">
      <alignment vertical="center"/>
    </xf>
    <xf numFmtId="0" fontId="5" fillId="0" borderId="0" xfId="0" applyFont="1" applyAlignment="1">
      <alignment horizontal="right" vertical="center"/>
    </xf>
    <xf numFmtId="0" fontId="5" fillId="0" borderId="0" xfId="0" applyFont="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6" fillId="0" borderId="0" xfId="0" applyFont="1" applyBorder="1">
      <alignment vertical="center"/>
    </xf>
    <xf numFmtId="0" fontId="4" fillId="0" borderId="0" xfId="0" applyFont="1" applyAlignment="1">
      <alignment vertical="center"/>
    </xf>
    <xf numFmtId="0" fontId="7" fillId="0" borderId="0" xfId="0" applyFont="1" applyBorder="1" applyAlignment="1">
      <alignment horizontal="left"/>
    </xf>
    <xf numFmtId="0" fontId="5" fillId="0" borderId="5" xfId="0" applyFont="1" applyBorder="1" applyAlignment="1">
      <alignment horizontal="center" vertical="center"/>
    </xf>
    <xf numFmtId="0" fontId="3" fillId="0" borderId="6" xfId="0" applyFont="1" applyBorder="1" applyAlignment="1">
      <alignment horizont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13" xfId="0" applyFont="1" applyBorder="1">
      <alignment vertical="center"/>
    </xf>
    <xf numFmtId="0" fontId="5" fillId="0" borderId="0" xfId="0" applyFont="1" applyBorder="1" applyAlignment="1">
      <alignment horizontal="distributed"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5" fillId="0" borderId="5" xfId="0" applyFont="1" applyBorder="1" applyAlignment="1">
      <alignment horizontal="distributed" vertical="center"/>
    </xf>
    <xf numFmtId="0" fontId="5" fillId="0" borderId="1" xfId="0" applyFont="1" applyBorder="1" applyAlignment="1">
      <alignment horizontal="distributed" vertical="center"/>
    </xf>
    <xf numFmtId="0" fontId="3" fillId="0" borderId="9" xfId="0" applyFont="1" applyBorder="1" applyAlignment="1">
      <alignment vertical="center"/>
    </xf>
    <xf numFmtId="0" fontId="3" fillId="0" borderId="10" xfId="0" applyFont="1" applyBorder="1" applyAlignment="1">
      <alignment vertical="center"/>
    </xf>
    <xf numFmtId="0" fontId="5" fillId="0" borderId="10" xfId="0" applyFont="1" applyBorder="1">
      <alignment vertical="center"/>
    </xf>
    <xf numFmtId="0" fontId="3" fillId="0" borderId="12" xfId="0" applyFont="1" applyBorder="1">
      <alignment vertical="center"/>
    </xf>
    <xf numFmtId="0" fontId="5" fillId="0" borderId="15" xfId="0" applyFont="1" applyBorder="1">
      <alignment vertical="center"/>
    </xf>
    <xf numFmtId="0" fontId="5" fillId="0" borderId="17" xfId="0" applyFont="1" applyBorder="1" applyAlignment="1">
      <alignment horizontal="distributed" vertical="center"/>
    </xf>
    <xf numFmtId="0" fontId="7" fillId="0" borderId="7"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9" fontId="5" fillId="0" borderId="5" xfId="0" applyNumberFormat="1" applyFont="1" applyBorder="1" applyAlignment="1">
      <alignment horizontal="center" vertical="center"/>
    </xf>
    <xf numFmtId="179" fontId="3" fillId="0" borderId="1" xfId="0" applyNumberFormat="1" applyFont="1" applyBorder="1" applyAlignment="1">
      <alignment horizontal="center" vertical="center"/>
    </xf>
    <xf numFmtId="0" fontId="3" fillId="0" borderId="15" xfId="0" applyNumberFormat="1" applyFont="1" applyBorder="1" applyAlignment="1">
      <alignment horizontal="left" vertical="center"/>
    </xf>
    <xf numFmtId="0" fontId="3" fillId="0" borderId="10" xfId="0" applyNumberFormat="1" applyFont="1" applyBorder="1" applyAlignment="1">
      <alignment horizontal="left" vertical="center"/>
    </xf>
    <xf numFmtId="0" fontId="7" fillId="0" borderId="10" xfId="0" applyNumberFormat="1"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181" fontId="5" fillId="0" borderId="0" xfId="0" applyNumberFormat="1" applyFont="1" applyBorder="1" applyAlignment="1">
      <alignment horizontal="left" vertical="center"/>
    </xf>
    <xf numFmtId="0" fontId="5" fillId="0" borderId="1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9" xfId="0" applyFont="1" applyBorder="1" applyAlignment="1">
      <alignment horizontal="center" vertical="center" textRotation="255"/>
    </xf>
    <xf numFmtId="0" fontId="7" fillId="0" borderId="18" xfId="0" applyFont="1" applyBorder="1" applyAlignment="1">
      <alignment horizontal="right" vertical="center" indent="2"/>
    </xf>
    <xf numFmtId="0" fontId="7" fillId="0" borderId="19" xfId="0" applyFont="1" applyBorder="1" applyAlignment="1">
      <alignment horizontal="right" vertical="center" indent="2"/>
    </xf>
    <xf numFmtId="178" fontId="5" fillId="0" borderId="0" xfId="0" applyNumberFormat="1" applyFont="1" applyBorder="1" applyAlignment="1">
      <alignment horizontal="left" vertical="center" indent="2" shrinkToFit="1"/>
    </xf>
    <xf numFmtId="0" fontId="5" fillId="0" borderId="0" xfId="0" applyFont="1" applyBorder="1" applyAlignment="1">
      <alignment horizontal="left" vertical="center" indent="1" shrinkToFit="1"/>
    </xf>
    <xf numFmtId="0" fontId="5" fillId="0" borderId="12" xfId="0" applyFont="1" applyBorder="1" applyAlignment="1">
      <alignment horizontal="left" vertical="center" indent="1" shrinkToFit="1"/>
    </xf>
    <xf numFmtId="0" fontId="5" fillId="0" borderId="16" xfId="0" applyFont="1" applyBorder="1" applyAlignment="1">
      <alignment horizontal="center" vertical="center" textRotation="255"/>
    </xf>
    <xf numFmtId="0" fontId="5" fillId="0" borderId="11" xfId="0" applyFont="1" applyBorder="1" applyAlignment="1">
      <alignment horizontal="center" vertical="center" textRotation="255"/>
    </xf>
    <xf numFmtId="180" fontId="5" fillId="0" borderId="0" xfId="0" applyNumberFormat="1" applyFont="1" applyBorder="1" applyAlignment="1">
      <alignment horizontal="right" vertical="center"/>
    </xf>
    <xf numFmtId="179" fontId="5" fillId="0" borderId="0" xfId="0" applyNumberFormat="1" applyFont="1" applyBorder="1" applyAlignment="1">
      <alignment horizontal="left" vertical="center" indent="1"/>
    </xf>
    <xf numFmtId="0" fontId="5" fillId="0" borderId="15" xfId="0" applyFont="1" applyBorder="1" applyAlignment="1">
      <alignment horizont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5" fillId="0" borderId="0" xfId="0" applyFont="1" applyBorder="1" applyAlignment="1">
      <alignment horizontal="distributed" vertical="center"/>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7" xfId="0" applyFont="1" applyBorder="1" applyAlignment="1">
      <alignment horizontal="left" vertical="center" shrinkToFit="1"/>
    </xf>
    <xf numFmtId="0" fontId="11" fillId="0" borderId="18" xfId="0" applyFont="1" applyBorder="1" applyAlignment="1">
      <alignment horizontal="left" vertical="center" indent="1"/>
    </xf>
    <xf numFmtId="0" fontId="11" fillId="0" borderId="19" xfId="0" applyFont="1" applyBorder="1" applyAlignment="1">
      <alignment horizontal="left" vertical="center" indent="1"/>
    </xf>
    <xf numFmtId="0" fontId="11" fillId="0" borderId="7" xfId="0" applyFont="1" applyBorder="1" applyAlignment="1">
      <alignment horizontal="left" vertical="center" inden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7" xfId="0" applyFont="1" applyBorder="1" applyAlignment="1">
      <alignment horizontal="center" vertical="center"/>
    </xf>
    <xf numFmtId="0" fontId="7" fillId="0" borderId="0" xfId="0" applyFont="1" applyBorder="1" applyAlignment="1">
      <alignment horizontal="center" vertical="center" shrinkToFit="1"/>
    </xf>
    <xf numFmtId="176" fontId="7" fillId="0" borderId="15"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5" fillId="0" borderId="13" xfId="0" applyFont="1" applyBorder="1" applyAlignment="1">
      <alignment horizontal="center" vertical="center" textRotation="255"/>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xf>
    <xf numFmtId="0" fontId="7" fillId="0" borderId="10" xfId="0" applyFont="1" applyBorder="1" applyAlignment="1">
      <alignment horizontal="center"/>
    </xf>
    <xf numFmtId="178" fontId="7" fillId="0" borderId="0" xfId="0" applyNumberFormat="1" applyFont="1" applyBorder="1" applyAlignment="1">
      <alignment horizontal="center" shrinkToFit="1"/>
    </xf>
    <xf numFmtId="178" fontId="7" fillId="0" borderId="10" xfId="0" applyNumberFormat="1" applyFont="1" applyBorder="1" applyAlignment="1">
      <alignment horizontal="center" shrinkToFi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3" fillId="0" borderId="34" xfId="0" applyFont="1" applyBorder="1" applyAlignment="1">
      <alignment horizontal="center" vertical="center"/>
    </xf>
    <xf numFmtId="0" fontId="3" fillId="0" borderId="22"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5" fillId="0" borderId="36" xfId="0" applyFont="1" applyBorder="1" applyAlignment="1">
      <alignment horizontal="center" vertical="center"/>
    </xf>
    <xf numFmtId="0" fontId="5" fillId="0" borderId="25" xfId="0" applyFont="1" applyBorder="1" applyAlignment="1">
      <alignment horizontal="center"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179" fontId="5" fillId="0" borderId="33" xfId="0" applyNumberFormat="1" applyFont="1" applyBorder="1" applyAlignment="1">
      <alignment horizontal="center" vertical="center"/>
    </xf>
    <xf numFmtId="179" fontId="5" fillId="0" borderId="5" xfId="0" applyNumberFormat="1" applyFont="1" applyBorder="1" applyAlignment="1">
      <alignment horizontal="center" vertical="center"/>
    </xf>
    <xf numFmtId="182" fontId="3" fillId="0" borderId="18" xfId="0" applyNumberFormat="1" applyFont="1" applyBorder="1" applyAlignment="1">
      <alignment horizontal="right" vertical="center"/>
    </xf>
    <xf numFmtId="182" fontId="3" fillId="0" borderId="19" xfId="0" applyNumberFormat="1" applyFont="1" applyBorder="1" applyAlignment="1">
      <alignment horizontal="right" vertical="center"/>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179" fontId="5" fillId="0" borderId="31" xfId="0" applyNumberFormat="1" applyFont="1" applyBorder="1" applyAlignment="1">
      <alignment horizontal="center" vertical="center"/>
    </xf>
    <xf numFmtId="179" fontId="5" fillId="0" borderId="1" xfId="0" applyNumberFormat="1" applyFont="1" applyBorder="1" applyAlignment="1">
      <alignment horizontal="center" vertical="center"/>
    </xf>
    <xf numFmtId="179" fontId="5" fillId="0" borderId="32" xfId="0" applyNumberFormat="1" applyFont="1" applyBorder="1" applyAlignment="1">
      <alignment horizontal="center" vertical="center"/>
    </xf>
    <xf numFmtId="179" fontId="5" fillId="0" borderId="3" xfId="0" applyNumberFormat="1" applyFont="1" applyBorder="1" applyAlignment="1">
      <alignment horizontal="center" vertical="center"/>
    </xf>
    <xf numFmtId="182" fontId="3" fillId="0" borderId="29" xfId="0" applyNumberFormat="1" applyFont="1" applyBorder="1" applyAlignment="1">
      <alignment horizontal="right" vertical="center"/>
    </xf>
    <xf numFmtId="182" fontId="3" fillId="0" borderId="30" xfId="0" applyNumberFormat="1" applyFont="1" applyBorder="1" applyAlignment="1">
      <alignment horizontal="right" vertical="center"/>
    </xf>
    <xf numFmtId="0" fontId="3" fillId="0" borderId="3" xfId="0" applyFont="1" applyBorder="1" applyAlignment="1">
      <alignment horizontal="center" vertical="center"/>
    </xf>
    <xf numFmtId="0" fontId="4" fillId="0" borderId="0" xfId="0" applyFont="1" applyAlignment="1">
      <alignment horizontal="center" vertical="center" shrinkToFi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176" fontId="13" fillId="0" borderId="22" xfId="0" applyNumberFormat="1" applyFont="1" applyBorder="1" applyAlignment="1">
      <alignment horizontal="center" vertical="center"/>
    </xf>
    <xf numFmtId="176" fontId="13" fillId="0" borderId="23" xfId="0" applyNumberFormat="1" applyFont="1" applyBorder="1" applyAlignment="1">
      <alignment horizontal="center" vertical="center"/>
    </xf>
    <xf numFmtId="176" fontId="13" fillId="0" borderId="24" xfId="0" applyNumberFormat="1" applyFont="1" applyBorder="1" applyAlignment="1">
      <alignment horizontal="center" vertical="center"/>
    </xf>
    <xf numFmtId="176" fontId="13" fillId="0" borderId="25" xfId="0" applyNumberFormat="1" applyFont="1" applyBorder="1" applyAlignment="1">
      <alignment horizontal="center"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0" xfId="1">
      <alignment vertical="center"/>
    </xf>
    <xf numFmtId="0" fontId="1" fillId="0" borderId="0" xfId="1">
      <alignment vertical="center"/>
    </xf>
    <xf numFmtId="0" fontId="1" fillId="0" borderId="1" xfId="1" applyBorder="1">
      <alignment vertical="center"/>
    </xf>
    <xf numFmtId="0" fontId="1" fillId="0" borderId="1" xfId="1" applyBorder="1" applyAlignment="1">
      <alignment horizontal="center" vertical="center"/>
    </xf>
    <xf numFmtId="0" fontId="1" fillId="0" borderId="0" xfId="1" applyAlignment="1">
      <alignment vertical="center" wrapText="1"/>
    </xf>
    <xf numFmtId="0" fontId="1" fillId="0" borderId="27" xfId="1" applyBorder="1" applyAlignment="1">
      <alignment horizontal="center" vertical="center"/>
    </xf>
    <xf numFmtId="0" fontId="1" fillId="0" borderId="3" xfId="1" applyBorder="1" applyAlignment="1">
      <alignment horizontal="center" vertical="center"/>
    </xf>
    <xf numFmtId="0" fontId="1" fillId="0" borderId="32" xfId="1" applyBorder="1" applyAlignment="1">
      <alignment horizontal="center" vertical="center"/>
    </xf>
    <xf numFmtId="0" fontId="1" fillId="0" borderId="26" xfId="1" applyBorder="1" applyAlignment="1">
      <alignment horizontal="center" vertical="center"/>
    </xf>
    <xf numFmtId="0" fontId="1" fillId="0" borderId="31" xfId="1" applyBorder="1" applyAlignment="1">
      <alignment horizontal="center" vertical="center"/>
    </xf>
    <xf numFmtId="0" fontId="1" fillId="0" borderId="28" xfId="1" applyBorder="1" applyAlignment="1">
      <alignment horizontal="center" vertical="center"/>
    </xf>
    <xf numFmtId="0" fontId="1" fillId="0" borderId="5" xfId="1" applyBorder="1" applyAlignment="1">
      <alignment horizontal="center" vertical="center"/>
    </xf>
    <xf numFmtId="0" fontId="1" fillId="0" borderId="33" xfId="1" applyBorder="1" applyAlignment="1">
      <alignment horizontal="center" vertical="center"/>
    </xf>
    <xf numFmtId="14" fontId="1" fillId="0" borderId="40" xfId="1" applyNumberFormat="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shrinkToFit="1"/>
    </xf>
    <xf numFmtId="0" fontId="1" fillId="0" borderId="40" xfId="1" applyBorder="1" applyAlignment="1">
      <alignment horizontal="center" vertical="center"/>
    </xf>
    <xf numFmtId="0" fontId="1" fillId="0" borderId="42" xfId="1" applyBorder="1" applyAlignment="1">
      <alignment horizontal="center" vertical="center"/>
    </xf>
    <xf numFmtId="0" fontId="15" fillId="0" borderId="0" xfId="1" applyFont="1">
      <alignment vertical="center"/>
    </xf>
    <xf numFmtId="0" fontId="15" fillId="0" borderId="0" xfId="1" applyFont="1" applyAlignment="1">
      <alignment vertical="center" wrapText="1"/>
    </xf>
    <xf numFmtId="0" fontId="1" fillId="0" borderId="0" xfId="1" applyAlignment="1">
      <alignment horizontal="lef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left" vertical="center"/>
    </xf>
    <xf numFmtId="0" fontId="17" fillId="0" borderId="0" xfId="1" applyFont="1">
      <alignment vertical="center"/>
    </xf>
    <xf numFmtId="0" fontId="1" fillId="0" borderId="0" xfId="1" applyAlignment="1">
      <alignment horizontal="center" vertical="center"/>
    </xf>
    <xf numFmtId="0" fontId="18" fillId="0" borderId="0" xfId="1" applyFont="1" applyAlignment="1">
      <alignment horizontal="center" vertical="center"/>
    </xf>
  </cellXfs>
  <cellStyles count="2">
    <cellStyle name="標準" xfId="0" builtinId="0"/>
    <cellStyle name="標準 2" xfId="1" xr:uid="{0BA8FD4E-8C22-4278-8970-F9EAE5FB8F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topLeftCell="A13" workbookViewId="0">
      <selection activeCell="J40" sqref="J40"/>
    </sheetView>
  </sheetViews>
  <sheetFormatPr defaultRowHeight="13.5" x14ac:dyDescent="0.15"/>
  <cols>
    <col min="1" max="2" width="4.5" style="1" customWidth="1"/>
    <col min="3" max="3" width="15" style="1" customWidth="1"/>
    <col min="4" max="4" width="9" style="1"/>
    <col min="5" max="5" width="13.875" style="1" bestFit="1" customWidth="1"/>
    <col min="6" max="16384" width="9" style="1"/>
  </cols>
  <sheetData>
    <row r="1" spans="1:10" ht="15" customHeight="1" x14ac:dyDescent="0.15">
      <c r="A1" s="62" t="s">
        <v>44</v>
      </c>
      <c r="B1" s="63"/>
      <c r="C1" s="63"/>
      <c r="D1" s="63"/>
      <c r="E1" s="63"/>
      <c r="F1" s="63"/>
      <c r="G1" s="63"/>
      <c r="H1" s="63"/>
      <c r="I1" s="63"/>
      <c r="J1" s="64"/>
    </row>
    <row r="2" spans="1:10" ht="26.25" customHeight="1" x14ac:dyDescent="0.15">
      <c r="A2" s="65"/>
      <c r="B2" s="66"/>
      <c r="C2" s="66"/>
      <c r="D2" s="66"/>
      <c r="E2" s="66"/>
      <c r="F2" s="66"/>
      <c r="G2" s="66"/>
      <c r="H2" s="66"/>
      <c r="I2" s="66"/>
      <c r="J2" s="67"/>
    </row>
    <row r="3" spans="1:10" ht="45" customHeight="1" x14ac:dyDescent="0.15">
      <c r="A3" s="57" t="s">
        <v>43</v>
      </c>
      <c r="B3" s="49"/>
      <c r="C3" s="36" t="s">
        <v>14</v>
      </c>
      <c r="D3" s="72"/>
      <c r="E3" s="73"/>
      <c r="F3" s="73"/>
      <c r="G3" s="73"/>
      <c r="H3" s="73"/>
      <c r="I3" s="73"/>
      <c r="J3" s="74"/>
    </row>
    <row r="4" spans="1:10" ht="45" customHeight="1" x14ac:dyDescent="0.15">
      <c r="A4" s="81"/>
      <c r="B4" s="50"/>
      <c r="C4" s="30" t="s">
        <v>42</v>
      </c>
      <c r="D4" s="75"/>
      <c r="E4" s="76"/>
      <c r="F4" s="76"/>
      <c r="G4" s="76"/>
      <c r="H4" s="76"/>
      <c r="I4" s="76"/>
      <c r="J4" s="77"/>
    </row>
    <row r="5" spans="1:10" ht="45" customHeight="1" x14ac:dyDescent="0.15">
      <c r="A5" s="58"/>
      <c r="B5" s="51"/>
      <c r="C5" s="29" t="s">
        <v>41</v>
      </c>
      <c r="D5" s="52"/>
      <c r="E5" s="53"/>
      <c r="F5" s="53"/>
      <c r="G5" s="53"/>
      <c r="H5" s="53"/>
      <c r="I5" s="53"/>
      <c r="J5" s="37" t="s">
        <v>45</v>
      </c>
    </row>
    <row r="6" spans="1:10" ht="30" customHeight="1" x14ac:dyDescent="0.15">
      <c r="A6" s="57" t="s">
        <v>40</v>
      </c>
      <c r="B6" s="49" t="s">
        <v>39</v>
      </c>
      <c r="C6" s="35" t="s">
        <v>38</v>
      </c>
      <c r="D6" s="27"/>
      <c r="E6" s="27"/>
      <c r="F6" s="27"/>
      <c r="G6" s="27"/>
      <c r="H6" s="27"/>
      <c r="I6" s="27"/>
      <c r="J6" s="26"/>
    </row>
    <row r="7" spans="1:10" ht="30" customHeight="1" x14ac:dyDescent="0.15">
      <c r="A7" s="81"/>
      <c r="B7" s="50"/>
      <c r="C7" s="23" t="s">
        <v>37</v>
      </c>
      <c r="D7" s="3"/>
      <c r="E7" s="3"/>
      <c r="F7" s="3"/>
      <c r="G7" s="3"/>
      <c r="H7" s="3"/>
      <c r="I7" s="3"/>
      <c r="J7" s="34"/>
    </row>
    <row r="8" spans="1:10" ht="37.5" customHeight="1" x14ac:dyDescent="0.15">
      <c r="A8" s="58"/>
      <c r="B8" s="51"/>
      <c r="C8" s="33" t="s">
        <v>36</v>
      </c>
      <c r="D8" s="20"/>
      <c r="E8" s="20"/>
      <c r="F8" s="20"/>
      <c r="G8" s="20"/>
      <c r="H8" s="20"/>
      <c r="I8" s="20"/>
      <c r="J8" s="19"/>
    </row>
    <row r="9" spans="1:10" ht="45" customHeight="1" x14ac:dyDescent="0.15">
      <c r="A9" s="57" t="s">
        <v>35</v>
      </c>
      <c r="B9" s="49" t="s">
        <v>34</v>
      </c>
      <c r="C9" s="27"/>
      <c r="D9" s="79"/>
      <c r="E9" s="79"/>
      <c r="F9" s="79"/>
      <c r="G9" s="42" t="s">
        <v>48</v>
      </c>
      <c r="H9" s="27"/>
      <c r="I9" s="27"/>
      <c r="J9" s="26"/>
    </row>
    <row r="10" spans="1:10" ht="45" customHeight="1" x14ac:dyDescent="0.15">
      <c r="A10" s="58"/>
      <c r="B10" s="51"/>
      <c r="C10" s="32"/>
      <c r="D10" s="80" t="str">
        <f>IF(I10="","",D9+I10-1)</f>
        <v/>
      </c>
      <c r="E10" s="80"/>
      <c r="F10" s="80"/>
      <c r="G10" s="43" t="s">
        <v>49</v>
      </c>
      <c r="H10" s="32"/>
      <c r="I10" s="44"/>
      <c r="J10" s="31" t="s">
        <v>33</v>
      </c>
    </row>
    <row r="11" spans="1:10" ht="41.25" customHeight="1" x14ac:dyDescent="0.15">
      <c r="A11" s="57" t="s">
        <v>32</v>
      </c>
      <c r="B11" s="49" t="s">
        <v>31</v>
      </c>
      <c r="C11" s="30" t="s">
        <v>30</v>
      </c>
      <c r="D11" s="69" t="str">
        <f>IFERROR(IF(D12="","",VLOOKUP($D$12,#REF!,4,FALSE)),"")</f>
        <v/>
      </c>
      <c r="E11" s="70"/>
      <c r="F11" s="70"/>
      <c r="G11" s="70"/>
      <c r="H11" s="70"/>
      <c r="I11" s="70"/>
      <c r="J11" s="71"/>
    </row>
    <row r="12" spans="1:10" ht="41.25" customHeight="1" x14ac:dyDescent="0.15">
      <c r="A12" s="58"/>
      <c r="B12" s="51"/>
      <c r="C12" s="29" t="s">
        <v>29</v>
      </c>
      <c r="D12" s="69"/>
      <c r="E12" s="70"/>
      <c r="F12" s="70"/>
      <c r="G12" s="70"/>
      <c r="H12" s="70"/>
      <c r="I12" s="70"/>
      <c r="J12" s="71"/>
    </row>
    <row r="13" spans="1:10" x14ac:dyDescent="0.15">
      <c r="A13" s="28"/>
      <c r="B13" s="27"/>
      <c r="C13" s="27"/>
      <c r="D13" s="27"/>
      <c r="E13" s="27"/>
      <c r="F13" s="27"/>
      <c r="G13" s="27"/>
      <c r="H13" s="27"/>
      <c r="I13" s="27"/>
      <c r="J13" s="26"/>
    </row>
    <row r="14" spans="1:10" s="6" customFormat="1" ht="14.25" x14ac:dyDescent="0.15">
      <c r="A14" s="24"/>
      <c r="B14" s="23"/>
      <c r="C14" s="23" t="s">
        <v>28</v>
      </c>
      <c r="D14" s="23"/>
      <c r="E14" s="23"/>
      <c r="F14" s="23"/>
      <c r="G14" s="23"/>
      <c r="H14" s="23"/>
      <c r="I14" s="23"/>
      <c r="J14" s="22"/>
    </row>
    <row r="15" spans="1:10" s="6" customFormat="1" ht="14.25" x14ac:dyDescent="0.15">
      <c r="A15" s="24"/>
      <c r="B15" s="23"/>
      <c r="C15" s="23"/>
      <c r="D15" s="23"/>
      <c r="E15" s="23"/>
      <c r="F15" s="23"/>
      <c r="G15" s="23"/>
      <c r="H15" s="23"/>
      <c r="I15" s="23"/>
      <c r="J15" s="22"/>
    </row>
    <row r="16" spans="1:10" s="6" customFormat="1" ht="14.25" x14ac:dyDescent="0.15">
      <c r="A16" s="24"/>
      <c r="B16" s="23"/>
      <c r="C16" s="59">
        <f ca="1">NOW()</f>
        <v>44756.719404629628</v>
      </c>
      <c r="D16" s="59"/>
      <c r="E16" s="48">
        <v>27</v>
      </c>
      <c r="F16" s="45"/>
      <c r="G16" s="23"/>
      <c r="H16" s="23"/>
      <c r="I16" s="23"/>
      <c r="J16" s="22"/>
    </row>
    <row r="17" spans="1:10" s="6" customFormat="1" ht="14.25" x14ac:dyDescent="0.15">
      <c r="A17" s="24"/>
      <c r="B17" s="23"/>
      <c r="C17" s="23"/>
      <c r="D17" s="23"/>
      <c r="E17" s="23"/>
      <c r="F17" s="23"/>
      <c r="G17" s="23"/>
      <c r="H17" s="23"/>
      <c r="I17" s="23"/>
      <c r="J17" s="22"/>
    </row>
    <row r="18" spans="1:10" s="6" customFormat="1" ht="14.25" x14ac:dyDescent="0.15">
      <c r="A18" s="24"/>
      <c r="B18" s="23" t="s">
        <v>27</v>
      </c>
      <c r="C18" s="23"/>
      <c r="D18" s="23"/>
      <c r="E18" s="23"/>
      <c r="F18" s="23"/>
      <c r="G18" s="23"/>
      <c r="H18" s="23"/>
      <c r="I18" s="23"/>
      <c r="J18" s="22"/>
    </row>
    <row r="19" spans="1:10" s="6" customFormat="1" ht="14.25" x14ac:dyDescent="0.15">
      <c r="A19" s="24"/>
      <c r="B19" s="60" t="str">
        <f>IFERROR(IF($D$12="","",VLOOKUP($D$12,#REF!,2,FALSE)),"")</f>
        <v/>
      </c>
      <c r="C19" s="60"/>
      <c r="D19" s="60"/>
      <c r="E19" s="23"/>
      <c r="F19" s="23"/>
      <c r="G19" s="23"/>
      <c r="H19" s="23"/>
      <c r="I19" s="23"/>
      <c r="J19" s="22"/>
    </row>
    <row r="20" spans="1:10" s="6" customFormat="1" ht="14.25" x14ac:dyDescent="0.15">
      <c r="A20" s="24"/>
      <c r="B20" s="60"/>
      <c r="C20" s="60"/>
      <c r="D20" s="60"/>
      <c r="F20" s="23"/>
      <c r="G20" s="23"/>
      <c r="H20" s="23"/>
      <c r="I20" s="23"/>
      <c r="J20" s="22"/>
    </row>
    <row r="21" spans="1:10" s="6" customFormat="1" ht="14.25" x14ac:dyDescent="0.15">
      <c r="A21" s="24"/>
      <c r="B21" s="60" t="str">
        <f>IFERROR(IF($D$12="","",VLOOKUP($D$12,#REF!,3,FALSE)),D12)</f>
        <v/>
      </c>
      <c r="C21" s="60"/>
      <c r="D21" s="60"/>
      <c r="F21" s="23"/>
      <c r="G21" s="23"/>
      <c r="H21" s="23"/>
      <c r="I21" s="23"/>
      <c r="J21" s="22"/>
    </row>
    <row r="22" spans="1:10" s="6" customFormat="1" ht="14.25" x14ac:dyDescent="0.15">
      <c r="A22" s="24"/>
      <c r="B22" s="60"/>
      <c r="C22" s="60"/>
      <c r="D22" s="60"/>
      <c r="E22" s="46" t="s">
        <v>26</v>
      </c>
      <c r="F22" s="23"/>
      <c r="G22" s="23"/>
      <c r="H22" s="23"/>
      <c r="I22" s="23"/>
      <c r="J22" s="22"/>
    </row>
    <row r="23" spans="1:10" s="6" customFormat="1" ht="14.25" x14ac:dyDescent="0.15">
      <c r="A23" s="24"/>
      <c r="B23" s="68"/>
      <c r="C23" s="68"/>
      <c r="D23" s="68"/>
      <c r="F23" s="23"/>
      <c r="G23" s="23"/>
      <c r="H23" s="23"/>
      <c r="I23" s="23"/>
      <c r="J23" s="22"/>
    </row>
    <row r="24" spans="1:10" s="6" customFormat="1" ht="14.25" x14ac:dyDescent="0.15">
      <c r="A24" s="24"/>
      <c r="B24" s="23"/>
      <c r="C24" s="23"/>
      <c r="D24" s="23"/>
      <c r="E24" s="23"/>
      <c r="F24" s="23"/>
      <c r="G24" s="23"/>
      <c r="H24" s="23"/>
      <c r="I24" s="23"/>
      <c r="J24" s="22"/>
    </row>
    <row r="25" spans="1:10" s="6" customFormat="1" ht="14.25" x14ac:dyDescent="0.15">
      <c r="A25" s="24"/>
      <c r="B25" s="23"/>
      <c r="C25" s="23"/>
      <c r="D25" s="23"/>
      <c r="E25" s="23"/>
      <c r="F25" s="23"/>
      <c r="G25" s="23"/>
      <c r="H25" s="23"/>
      <c r="I25" s="23"/>
      <c r="J25" s="22"/>
    </row>
    <row r="26" spans="1:10" s="6" customFormat="1" ht="14.25" x14ac:dyDescent="0.15">
      <c r="A26" s="24"/>
      <c r="B26" s="23"/>
      <c r="C26" s="23"/>
      <c r="D26" s="23"/>
      <c r="E26" s="25" t="s">
        <v>25</v>
      </c>
      <c r="F26" s="55" t="str">
        <f>IFERROR(VLOOKUP($D$3,#REF!,4,FALSE),"")</f>
        <v/>
      </c>
      <c r="G26" s="55"/>
      <c r="H26" s="55"/>
      <c r="I26" s="55"/>
      <c r="J26" s="56"/>
    </row>
    <row r="27" spans="1:10" s="6" customFormat="1" ht="14.25" x14ac:dyDescent="0.15">
      <c r="A27" s="24"/>
      <c r="B27" s="23"/>
      <c r="C27" s="23"/>
      <c r="D27" s="23"/>
      <c r="E27" s="23"/>
      <c r="F27" s="55"/>
      <c r="G27" s="55"/>
      <c r="H27" s="55"/>
      <c r="I27" s="55"/>
      <c r="J27" s="56"/>
    </row>
    <row r="28" spans="1:10" s="6" customFormat="1" ht="14.25" x14ac:dyDescent="0.15">
      <c r="A28" s="24"/>
      <c r="B28" s="23"/>
      <c r="C28" s="23"/>
      <c r="D28" s="23"/>
      <c r="E28" s="25" t="s">
        <v>14</v>
      </c>
      <c r="F28" s="54">
        <f>D3</f>
        <v>0</v>
      </c>
      <c r="G28" s="54"/>
      <c r="H28" s="54"/>
      <c r="I28" s="54"/>
      <c r="J28" s="22"/>
    </row>
    <row r="29" spans="1:10" s="6" customFormat="1" ht="14.25" x14ac:dyDescent="0.15">
      <c r="A29" s="24"/>
      <c r="B29" s="23"/>
      <c r="C29" s="23"/>
      <c r="D29" s="23"/>
      <c r="E29" s="23"/>
      <c r="F29" s="54"/>
      <c r="G29" s="54"/>
      <c r="H29" s="54"/>
      <c r="I29" s="54"/>
      <c r="J29" s="22"/>
    </row>
    <row r="30" spans="1:10" s="6" customFormat="1" ht="14.25" x14ac:dyDescent="0.15">
      <c r="A30" s="24"/>
      <c r="B30" s="23"/>
      <c r="C30" s="23"/>
      <c r="D30" s="23"/>
      <c r="E30" s="23"/>
      <c r="F30" s="23"/>
      <c r="G30" s="23"/>
      <c r="H30" s="23"/>
      <c r="I30" s="23"/>
      <c r="J30" s="22"/>
    </row>
    <row r="31" spans="1:10" s="6" customFormat="1" ht="14.25" x14ac:dyDescent="0.15">
      <c r="A31" s="24"/>
      <c r="B31" s="23"/>
      <c r="C31" s="23"/>
      <c r="D31" s="23"/>
      <c r="E31" s="23" t="s">
        <v>50</v>
      </c>
      <c r="F31" s="23"/>
      <c r="G31" s="78" t="str">
        <f>IFERROR(VLOOKUP($D$3,#REF!,5,FALSE),"")</f>
        <v/>
      </c>
      <c r="H31" s="78"/>
      <c r="I31" s="78"/>
      <c r="J31" s="22"/>
    </row>
    <row r="32" spans="1:10" s="6" customFormat="1" ht="14.25" x14ac:dyDescent="0.15">
      <c r="A32" s="24"/>
      <c r="B32" s="23"/>
      <c r="C32" s="23"/>
      <c r="D32" s="23"/>
      <c r="E32" s="23"/>
      <c r="F32" s="23"/>
      <c r="G32" s="78"/>
      <c r="H32" s="78"/>
      <c r="I32" s="78"/>
      <c r="J32" s="22" t="s">
        <v>24</v>
      </c>
    </row>
    <row r="33" spans="1:10" x14ac:dyDescent="0.15">
      <c r="A33" s="21"/>
      <c r="B33" s="20"/>
      <c r="C33" s="20"/>
      <c r="D33" s="20"/>
      <c r="E33" s="20"/>
      <c r="F33" s="20"/>
      <c r="G33" s="20"/>
      <c r="H33" s="20"/>
      <c r="I33" s="20"/>
      <c r="J33" s="19"/>
    </row>
    <row r="34" spans="1:10" s="6" customFormat="1" ht="22.5" customHeight="1" x14ac:dyDescent="0.15">
      <c r="A34" s="61" t="s">
        <v>23</v>
      </c>
      <c r="B34" s="61"/>
    </row>
    <row r="35" spans="1:10" s="6" customFormat="1" ht="18.75" customHeight="1" x14ac:dyDescent="0.15">
      <c r="B35" s="18">
        <v>1</v>
      </c>
      <c r="C35" s="6" t="s">
        <v>22</v>
      </c>
    </row>
    <row r="36" spans="1:10" s="6" customFormat="1" ht="18.75" customHeight="1" x14ac:dyDescent="0.15">
      <c r="B36" s="18">
        <v>2</v>
      </c>
      <c r="C36" s="6" t="s">
        <v>21</v>
      </c>
    </row>
    <row r="37" spans="1:10" s="6" customFormat="1" ht="18.75" customHeight="1" x14ac:dyDescent="0.15">
      <c r="B37" s="18">
        <v>3</v>
      </c>
      <c r="C37" s="6" t="s">
        <v>20</v>
      </c>
    </row>
    <row r="38" spans="1:10" ht="14.25" customHeight="1" x14ac:dyDescent="0.15"/>
    <row r="39" spans="1:10" ht="14.25" customHeight="1" x14ac:dyDescent="0.15"/>
    <row r="40" spans="1:10" ht="14.25" customHeight="1" x14ac:dyDescent="0.15"/>
    <row r="41" spans="1:10" ht="14.25" customHeight="1" x14ac:dyDescent="0.15"/>
    <row r="42" spans="1:10" ht="14.25" customHeight="1" x14ac:dyDescent="0.15"/>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2"/>
  <dataValidations count="2">
    <dataValidation type="list" allowBlank="1" showInputMessage="1" showErrorMessage="1" sqref="D12:J12" xr:uid="{00000000-0002-0000-0000-000000000000}">
      <formula1>#REF!</formula1>
    </dataValidation>
    <dataValidation type="list" allowBlank="1" showInputMessage="1" showErrorMessage="1" sqref="D3:J3" xr:uid="{00000000-0002-0000-0000-000001000000}">
      <formula1>#REF!</formula1>
    </dataValidation>
  </dataValidations>
  <printOptions horizontalCentered="1" verticalCentered="1"/>
  <pageMargins left="0.78740157480314965" right="0.78740157480314965"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election activeCell="V19" sqref="V19"/>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84" t="s">
        <v>14</v>
      </c>
      <c r="B1" s="84"/>
      <c r="C1" s="86">
        <f>利用証明書!D3</f>
        <v>0</v>
      </c>
      <c r="D1" s="86"/>
      <c r="E1" s="86"/>
      <c r="F1" s="86"/>
      <c r="G1" s="86"/>
      <c r="H1" s="12"/>
      <c r="I1" s="11"/>
      <c r="J1" s="123" t="s">
        <v>47</v>
      </c>
      <c r="K1" s="123"/>
      <c r="L1" s="123"/>
      <c r="M1" s="123"/>
      <c r="N1" s="123"/>
      <c r="O1" s="123"/>
      <c r="P1" s="11"/>
      <c r="Q1" s="11"/>
      <c r="R1" s="11"/>
    </row>
    <row r="2" spans="1:18" ht="13.5" customHeight="1" x14ac:dyDescent="0.2">
      <c r="A2" s="85"/>
      <c r="B2" s="85"/>
      <c r="C2" s="87"/>
      <c r="D2" s="87"/>
      <c r="E2" s="87"/>
      <c r="F2" s="87"/>
      <c r="G2" s="87"/>
      <c r="H2" s="12"/>
      <c r="I2" s="11"/>
      <c r="J2" s="123"/>
      <c r="K2" s="123"/>
      <c r="L2" s="123"/>
      <c r="M2" s="123"/>
      <c r="N2" s="123"/>
      <c r="O2" s="123"/>
      <c r="P2" s="124" t="s">
        <v>46</v>
      </c>
      <c r="Q2" s="126" t="str">
        <f>利用証明書!D10</f>
        <v/>
      </c>
      <c r="R2" s="127"/>
    </row>
    <row r="3" spans="1:18" ht="14.25" thickBot="1" x14ac:dyDescent="0.2">
      <c r="D3" s="2"/>
      <c r="E3" s="2"/>
      <c r="F3" s="2"/>
      <c r="G3" s="2"/>
      <c r="H3" s="2"/>
      <c r="I3" s="2"/>
      <c r="J3" s="2"/>
      <c r="K3" s="2"/>
      <c r="L3" s="2"/>
      <c r="M3" s="2"/>
      <c r="N3" s="2"/>
      <c r="O3" s="2"/>
      <c r="P3" s="125"/>
      <c r="Q3" s="128"/>
      <c r="R3" s="129"/>
    </row>
    <row r="4" spans="1:18" ht="22.5" customHeight="1" x14ac:dyDescent="0.15">
      <c r="A4" s="88" t="s">
        <v>3</v>
      </c>
      <c r="B4" s="89"/>
      <c r="C4" s="92" t="s">
        <v>0</v>
      </c>
      <c r="D4" s="93"/>
      <c r="E4" s="94"/>
      <c r="F4" s="98" t="s">
        <v>9</v>
      </c>
      <c r="G4" s="14" t="s">
        <v>15</v>
      </c>
      <c r="H4" s="98" t="s">
        <v>17</v>
      </c>
      <c r="I4" s="114" t="s">
        <v>2</v>
      </c>
      <c r="J4" s="114"/>
      <c r="K4" s="114"/>
      <c r="L4" s="115"/>
      <c r="M4" s="92" t="s">
        <v>1</v>
      </c>
      <c r="N4" s="94"/>
      <c r="O4" s="100" t="s">
        <v>6</v>
      </c>
      <c r="P4" s="89"/>
      <c r="Q4" s="89"/>
      <c r="R4" s="101"/>
    </row>
    <row r="5" spans="1:18" ht="22.5" customHeight="1" thickBot="1" x14ac:dyDescent="0.2">
      <c r="A5" s="90"/>
      <c r="B5" s="91"/>
      <c r="C5" s="95"/>
      <c r="D5" s="96"/>
      <c r="E5" s="97"/>
      <c r="F5" s="99"/>
      <c r="G5" s="7" t="s">
        <v>16</v>
      </c>
      <c r="H5" s="99"/>
      <c r="I5" s="96" t="s">
        <v>4</v>
      </c>
      <c r="J5" s="96"/>
      <c r="K5" s="106" t="s">
        <v>5</v>
      </c>
      <c r="L5" s="107"/>
      <c r="M5" s="95"/>
      <c r="N5" s="97"/>
      <c r="O5" s="102"/>
      <c r="P5" s="91"/>
      <c r="Q5" s="91"/>
      <c r="R5" s="103"/>
    </row>
    <row r="6" spans="1:18" ht="27" customHeight="1" x14ac:dyDescent="0.15">
      <c r="A6" s="108"/>
      <c r="B6" s="109"/>
      <c r="C6" s="110"/>
      <c r="D6" s="111"/>
      <c r="E6" s="15" t="str">
        <f>IF(OR(C6=0,C6=""),"（   歳）",INT(YEARFRAC($Q$2,C6)))</f>
        <v>（   歳）</v>
      </c>
      <c r="F6" s="47" t="str">
        <f>IF(A6=0,"","①")</f>
        <v/>
      </c>
      <c r="G6" s="13"/>
      <c r="H6" s="40"/>
      <c r="I6" s="112"/>
      <c r="J6" s="112"/>
      <c r="K6" s="113"/>
      <c r="L6" s="113"/>
      <c r="M6" s="112"/>
      <c r="N6" s="112"/>
      <c r="O6" s="113"/>
      <c r="P6" s="113"/>
      <c r="Q6" s="113"/>
      <c r="R6" s="133"/>
    </row>
    <row r="7" spans="1:18" ht="27" customHeight="1" x14ac:dyDescent="0.15">
      <c r="A7" s="116"/>
      <c r="B7" s="117"/>
      <c r="C7" s="110"/>
      <c r="D7" s="111"/>
      <c r="E7" s="15" t="str">
        <f t="shared" ref="E7:E17" si="0">IF(OR(C7=0,C7=""),"（   歳）",INT(YEARFRAC($Q$2,C7)))</f>
        <v>（   歳）</v>
      </c>
      <c r="F7" s="47" t="str">
        <f>IF(A7=0,"","①")</f>
        <v/>
      </c>
      <c r="G7" s="4"/>
      <c r="H7" s="41"/>
      <c r="I7" s="104"/>
      <c r="J7" s="104"/>
      <c r="K7" s="104"/>
      <c r="L7" s="104"/>
      <c r="M7" s="104"/>
      <c r="N7" s="104"/>
      <c r="O7" s="104"/>
      <c r="P7" s="104"/>
      <c r="Q7" s="104"/>
      <c r="R7" s="105"/>
    </row>
    <row r="8" spans="1:18" ht="27" customHeight="1" x14ac:dyDescent="0.15">
      <c r="A8" s="116"/>
      <c r="B8" s="117"/>
      <c r="C8" s="110"/>
      <c r="D8" s="111"/>
      <c r="E8" s="15" t="str">
        <f t="shared" si="0"/>
        <v>（   歳）</v>
      </c>
      <c r="F8" s="47" t="str">
        <f t="shared" ref="F8:F17" si="1">IF(A8=0,"","①")</f>
        <v/>
      </c>
      <c r="G8" s="4"/>
      <c r="H8" s="41"/>
      <c r="I8" s="104"/>
      <c r="J8" s="104"/>
      <c r="K8" s="104"/>
      <c r="L8" s="104"/>
      <c r="M8" s="104"/>
      <c r="N8" s="104"/>
      <c r="O8" s="104"/>
      <c r="P8" s="104"/>
      <c r="Q8" s="104"/>
      <c r="R8" s="105"/>
    </row>
    <row r="9" spans="1:18" ht="27" customHeight="1" x14ac:dyDescent="0.15">
      <c r="A9" s="116"/>
      <c r="B9" s="117"/>
      <c r="C9" s="110"/>
      <c r="D9" s="111"/>
      <c r="E9" s="15" t="str">
        <f t="shared" si="0"/>
        <v>（   歳）</v>
      </c>
      <c r="F9" s="47" t="str">
        <f t="shared" si="1"/>
        <v/>
      </c>
      <c r="G9" s="4"/>
      <c r="H9" s="41"/>
      <c r="I9" s="104"/>
      <c r="J9" s="104"/>
      <c r="K9" s="104"/>
      <c r="L9" s="104"/>
      <c r="M9" s="104"/>
      <c r="N9" s="104"/>
      <c r="O9" s="104"/>
      <c r="P9" s="104"/>
      <c r="Q9" s="104"/>
      <c r="R9" s="105"/>
    </row>
    <row r="10" spans="1:18" ht="27" customHeight="1" x14ac:dyDescent="0.15">
      <c r="A10" s="116"/>
      <c r="B10" s="117"/>
      <c r="C10" s="110"/>
      <c r="D10" s="111"/>
      <c r="E10" s="15" t="str">
        <f t="shared" si="0"/>
        <v>（   歳）</v>
      </c>
      <c r="F10" s="47" t="str">
        <f t="shared" si="1"/>
        <v/>
      </c>
      <c r="G10" s="4"/>
      <c r="H10" s="41"/>
      <c r="I10" s="104"/>
      <c r="J10" s="104"/>
      <c r="K10" s="104"/>
      <c r="L10" s="104"/>
      <c r="M10" s="104"/>
      <c r="N10" s="104"/>
      <c r="O10" s="104"/>
      <c r="P10" s="104"/>
      <c r="Q10" s="104"/>
      <c r="R10" s="105"/>
    </row>
    <row r="11" spans="1:18" ht="27" customHeight="1" x14ac:dyDescent="0.15">
      <c r="A11" s="116"/>
      <c r="B11" s="117"/>
      <c r="C11" s="110"/>
      <c r="D11" s="111"/>
      <c r="E11" s="15" t="str">
        <f t="shared" si="0"/>
        <v>（   歳）</v>
      </c>
      <c r="F11" s="47" t="str">
        <f t="shared" si="1"/>
        <v/>
      </c>
      <c r="G11" s="4"/>
      <c r="H11" s="41"/>
      <c r="I11" s="104"/>
      <c r="J11" s="104"/>
      <c r="K11" s="104"/>
      <c r="L11" s="104"/>
      <c r="M11" s="104"/>
      <c r="N11" s="104"/>
      <c r="O11" s="104"/>
      <c r="P11" s="104"/>
      <c r="Q11" s="104"/>
      <c r="R11" s="105"/>
    </row>
    <row r="12" spans="1:18" ht="27" customHeight="1" x14ac:dyDescent="0.15">
      <c r="A12" s="116"/>
      <c r="B12" s="117"/>
      <c r="C12" s="110"/>
      <c r="D12" s="111"/>
      <c r="E12" s="15" t="str">
        <f t="shared" si="0"/>
        <v>（   歳）</v>
      </c>
      <c r="F12" s="47" t="str">
        <f t="shared" si="1"/>
        <v/>
      </c>
      <c r="G12" s="4"/>
      <c r="H12" s="41"/>
      <c r="I12" s="104"/>
      <c r="J12" s="104"/>
      <c r="K12" s="104"/>
      <c r="L12" s="104"/>
      <c r="M12" s="104"/>
      <c r="N12" s="104"/>
      <c r="O12" s="104"/>
      <c r="P12" s="104"/>
      <c r="Q12" s="104"/>
      <c r="R12" s="105"/>
    </row>
    <row r="13" spans="1:18" ht="27" customHeight="1" x14ac:dyDescent="0.15">
      <c r="A13" s="116"/>
      <c r="B13" s="117"/>
      <c r="C13" s="110"/>
      <c r="D13" s="111"/>
      <c r="E13" s="15" t="str">
        <f t="shared" si="0"/>
        <v>（   歳）</v>
      </c>
      <c r="F13" s="47" t="str">
        <f t="shared" si="1"/>
        <v/>
      </c>
      <c r="G13" s="4"/>
      <c r="H13" s="41"/>
      <c r="I13" s="104"/>
      <c r="J13" s="104"/>
      <c r="K13" s="104"/>
      <c r="L13" s="104"/>
      <c r="M13" s="104"/>
      <c r="N13" s="104"/>
      <c r="O13" s="104"/>
      <c r="P13" s="104"/>
      <c r="Q13" s="104"/>
      <c r="R13" s="105"/>
    </row>
    <row r="14" spans="1:18" ht="27" customHeight="1" x14ac:dyDescent="0.15">
      <c r="A14" s="116"/>
      <c r="B14" s="117"/>
      <c r="C14" s="110"/>
      <c r="D14" s="111"/>
      <c r="E14" s="15" t="str">
        <f t="shared" si="0"/>
        <v>（   歳）</v>
      </c>
      <c r="F14" s="47" t="str">
        <f t="shared" si="1"/>
        <v/>
      </c>
      <c r="G14" s="4"/>
      <c r="H14" s="41"/>
      <c r="I14" s="104"/>
      <c r="J14" s="104"/>
      <c r="K14" s="104"/>
      <c r="L14" s="104"/>
      <c r="M14" s="104"/>
      <c r="N14" s="104"/>
      <c r="O14" s="104"/>
      <c r="P14" s="104"/>
      <c r="Q14" s="104"/>
      <c r="R14" s="105"/>
    </row>
    <row r="15" spans="1:18" ht="27" customHeight="1" x14ac:dyDescent="0.15">
      <c r="A15" s="116"/>
      <c r="B15" s="117"/>
      <c r="C15" s="110"/>
      <c r="D15" s="111"/>
      <c r="E15" s="15" t="str">
        <f t="shared" si="0"/>
        <v>（   歳）</v>
      </c>
      <c r="F15" s="47" t="str">
        <f t="shared" si="1"/>
        <v/>
      </c>
      <c r="G15" s="4"/>
      <c r="H15" s="41"/>
      <c r="I15" s="104"/>
      <c r="J15" s="104"/>
      <c r="K15" s="104"/>
      <c r="L15" s="104"/>
      <c r="M15" s="104"/>
      <c r="N15" s="104"/>
      <c r="O15" s="104"/>
      <c r="P15" s="104"/>
      <c r="Q15" s="104"/>
      <c r="R15" s="105"/>
    </row>
    <row r="16" spans="1:18" ht="27" customHeight="1" x14ac:dyDescent="0.15">
      <c r="A16" s="116"/>
      <c r="B16" s="117"/>
      <c r="C16" s="110"/>
      <c r="D16" s="111"/>
      <c r="E16" s="15" t="str">
        <f t="shared" si="0"/>
        <v>（   歳）</v>
      </c>
      <c r="F16" s="47" t="str">
        <f t="shared" si="1"/>
        <v/>
      </c>
      <c r="G16" s="4"/>
      <c r="H16" s="38"/>
      <c r="I16" s="104"/>
      <c r="J16" s="104"/>
      <c r="K16" s="104"/>
      <c r="L16" s="104"/>
      <c r="M16" s="104"/>
      <c r="N16" s="104"/>
      <c r="O16" s="104"/>
      <c r="P16" s="104"/>
      <c r="Q16" s="104"/>
      <c r="R16" s="105"/>
    </row>
    <row r="17" spans="1:18" ht="27" customHeight="1" thickBot="1" x14ac:dyDescent="0.2">
      <c r="A17" s="118"/>
      <c r="B17" s="119"/>
      <c r="C17" s="120"/>
      <c r="D17" s="121"/>
      <c r="E17" s="16" t="str">
        <f t="shared" si="0"/>
        <v>（   歳）</v>
      </c>
      <c r="F17" s="17" t="str">
        <f t="shared" si="1"/>
        <v/>
      </c>
      <c r="G17" s="8"/>
      <c r="H17" s="39"/>
      <c r="I17" s="122"/>
      <c r="J17" s="122"/>
      <c r="K17" s="122"/>
      <c r="L17" s="122"/>
      <c r="M17" s="122"/>
      <c r="N17" s="122"/>
      <c r="O17" s="122"/>
      <c r="P17" s="122"/>
      <c r="Q17" s="122"/>
      <c r="R17" s="132"/>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82"/>
      <c r="Q24" s="82"/>
      <c r="R24" s="82"/>
    </row>
    <row r="25" spans="1:18" ht="18.75" customHeight="1" thickBot="1" x14ac:dyDescent="0.2">
      <c r="F25" s="10" t="s">
        <v>12</v>
      </c>
      <c r="G25" s="10"/>
      <c r="H25" s="10"/>
      <c r="I25" s="3"/>
      <c r="J25" s="3"/>
      <c r="K25" s="3"/>
      <c r="L25" s="3"/>
      <c r="M25" s="3"/>
      <c r="N25" s="9" t="s">
        <v>13</v>
      </c>
      <c r="O25" s="9"/>
      <c r="P25" s="83"/>
      <c r="Q25" s="83"/>
      <c r="R25" s="83"/>
    </row>
    <row r="26" spans="1:18" ht="14.25" thickTop="1" x14ac:dyDescent="0.15"/>
    <row r="27" spans="1:18" x14ac:dyDescent="0.15">
      <c r="P27" s="130"/>
      <c r="Q27" s="131"/>
      <c r="R27" s="131"/>
    </row>
    <row r="28" spans="1:18" x14ac:dyDescent="0.15">
      <c r="P28" s="130"/>
      <c r="Q28" s="131"/>
      <c r="R28" s="131"/>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2"/>
  <dataValidations count="2">
    <dataValidation type="list" allowBlank="1" showInputMessage="1" showErrorMessage="1" sqref="I6:J17" xr:uid="{00000000-0002-0000-0200-000000000000}">
      <formula1>"生徒手帳,保険証"</formula1>
    </dataValidation>
    <dataValidation type="list" allowBlank="1" showInputMessage="1" showErrorMessage="1" sqref="F6:F17" xr:uid="{00000000-0002-0000-0200-000001000000}">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8E143-7700-4119-B71D-660C596E5B47}">
  <sheetPr>
    <pageSetUpPr fitToPage="1"/>
  </sheetPr>
  <dimension ref="A1:H22"/>
  <sheetViews>
    <sheetView tabSelected="1" topLeftCell="A7" workbookViewId="0">
      <selection activeCell="M21" sqref="M21"/>
    </sheetView>
  </sheetViews>
  <sheetFormatPr defaultRowHeight="13.5" x14ac:dyDescent="0.15"/>
  <cols>
    <col min="1" max="1" width="5.625" style="134" customWidth="1"/>
    <col min="2" max="2" width="15" style="134" customWidth="1"/>
    <col min="3" max="3" width="19.125" style="134" customWidth="1"/>
    <col min="4" max="4" width="15" style="134" customWidth="1"/>
    <col min="5" max="5" width="9.75" style="134" customWidth="1"/>
    <col min="6" max="6" width="11.25" style="134" customWidth="1"/>
    <col min="7" max="7" width="15" style="134" customWidth="1"/>
    <col min="8" max="16384" width="9" style="134"/>
  </cols>
  <sheetData>
    <row r="1" spans="1:8" ht="18.75" x14ac:dyDescent="0.15">
      <c r="A1" s="160" t="s">
        <v>71</v>
      </c>
      <c r="B1" s="159"/>
      <c r="C1" s="159"/>
      <c r="D1" s="159"/>
      <c r="E1" s="159"/>
      <c r="F1" s="159"/>
      <c r="G1" s="159"/>
      <c r="H1" s="159"/>
    </row>
    <row r="3" spans="1:8" ht="14.25" x14ac:dyDescent="0.15">
      <c r="A3" s="158"/>
      <c r="B3" s="157" t="s">
        <v>70</v>
      </c>
      <c r="C3" s="157"/>
      <c r="D3" s="157"/>
      <c r="E3" s="156"/>
      <c r="F3" s="155"/>
      <c r="G3" s="155"/>
    </row>
    <row r="4" spans="1:8" ht="65.25" customHeight="1" x14ac:dyDescent="0.15">
      <c r="A4" s="154"/>
      <c r="B4" s="153" t="s">
        <v>69</v>
      </c>
      <c r="C4" s="153"/>
      <c r="D4" s="153"/>
      <c r="E4" s="153"/>
      <c r="F4" s="153"/>
      <c r="G4" s="153"/>
      <c r="H4" s="135"/>
    </row>
    <row r="5" spans="1:8" ht="43.5" customHeight="1" thickBot="1" x14ac:dyDescent="0.2">
      <c r="A5" s="154"/>
      <c r="B5" s="153" t="s">
        <v>68</v>
      </c>
      <c r="C5" s="152"/>
      <c r="D5" s="152"/>
      <c r="E5" s="152"/>
      <c r="F5" s="152"/>
      <c r="G5" s="152"/>
    </row>
    <row r="6" spans="1:8" ht="25.5" customHeight="1" thickBot="1" x14ac:dyDescent="0.2">
      <c r="A6" s="151" t="s">
        <v>67</v>
      </c>
      <c r="B6" s="148" t="s">
        <v>53</v>
      </c>
      <c r="C6" s="148" t="s">
        <v>66</v>
      </c>
      <c r="D6" s="148" t="s">
        <v>65</v>
      </c>
      <c r="E6" s="148" t="s">
        <v>64</v>
      </c>
      <c r="F6" s="148" t="s">
        <v>63</v>
      </c>
      <c r="G6" s="150" t="s">
        <v>62</v>
      </c>
      <c r="H6" s="150" t="s">
        <v>61</v>
      </c>
    </row>
    <row r="7" spans="1:8" ht="25.5" customHeight="1" thickBot="1" x14ac:dyDescent="0.2">
      <c r="A7" s="149" t="s">
        <v>60</v>
      </c>
      <c r="B7" s="148" t="s">
        <v>59</v>
      </c>
      <c r="C7" s="148" t="s">
        <v>58</v>
      </c>
      <c r="D7" s="148" t="s">
        <v>57</v>
      </c>
      <c r="E7" s="148">
        <v>3</v>
      </c>
      <c r="F7" s="148" t="s">
        <v>56</v>
      </c>
      <c r="G7" s="147">
        <v>39263</v>
      </c>
      <c r="H7" s="147" t="s">
        <v>55</v>
      </c>
    </row>
    <row r="8" spans="1:8" ht="25.5" customHeight="1" x14ac:dyDescent="0.15">
      <c r="A8" s="146">
        <v>1</v>
      </c>
      <c r="B8" s="145"/>
      <c r="C8" s="145"/>
      <c r="D8" s="145"/>
      <c r="E8" s="145"/>
      <c r="F8" s="145"/>
      <c r="G8" s="144"/>
      <c r="H8" s="144"/>
    </row>
    <row r="9" spans="1:8" ht="25.5" customHeight="1" x14ac:dyDescent="0.15">
      <c r="A9" s="143">
        <v>2</v>
      </c>
      <c r="B9" s="137"/>
      <c r="C9" s="137"/>
      <c r="D9" s="137"/>
      <c r="E9" s="137"/>
      <c r="F9" s="137"/>
      <c r="G9" s="142"/>
      <c r="H9" s="142"/>
    </row>
    <row r="10" spans="1:8" ht="25.5" customHeight="1" x14ac:dyDescent="0.15">
      <c r="A10" s="143">
        <v>3</v>
      </c>
      <c r="B10" s="137"/>
      <c r="C10" s="137"/>
      <c r="D10" s="137"/>
      <c r="E10" s="137"/>
      <c r="F10" s="137"/>
      <c r="G10" s="142"/>
      <c r="H10" s="142"/>
    </row>
    <row r="11" spans="1:8" ht="25.5" customHeight="1" x14ac:dyDescent="0.15">
      <c r="A11" s="143">
        <v>4</v>
      </c>
      <c r="B11" s="137"/>
      <c r="C11" s="137"/>
      <c r="D11" s="137"/>
      <c r="E11" s="137"/>
      <c r="F11" s="137"/>
      <c r="G11" s="142"/>
      <c r="H11" s="142"/>
    </row>
    <row r="12" spans="1:8" ht="25.5" customHeight="1" x14ac:dyDescent="0.15">
      <c r="A12" s="143">
        <v>5</v>
      </c>
      <c r="B12" s="137"/>
      <c r="C12" s="137"/>
      <c r="D12" s="137"/>
      <c r="E12" s="137"/>
      <c r="F12" s="137"/>
      <c r="G12" s="142"/>
      <c r="H12" s="142"/>
    </row>
    <row r="13" spans="1:8" ht="25.5" customHeight="1" x14ac:dyDescent="0.15">
      <c r="A13" s="143">
        <v>6</v>
      </c>
      <c r="B13" s="137"/>
      <c r="C13" s="137"/>
      <c r="D13" s="137"/>
      <c r="E13" s="137"/>
      <c r="F13" s="137"/>
      <c r="G13" s="142"/>
      <c r="H13" s="142"/>
    </row>
    <row r="14" spans="1:8" ht="25.5" customHeight="1" x14ac:dyDescent="0.15">
      <c r="A14" s="143">
        <v>7</v>
      </c>
      <c r="B14" s="137"/>
      <c r="C14" s="137"/>
      <c r="D14" s="137"/>
      <c r="E14" s="137"/>
      <c r="F14" s="137"/>
      <c r="G14" s="142"/>
      <c r="H14" s="142"/>
    </row>
    <row r="15" spans="1:8" ht="25.5" customHeight="1" x14ac:dyDescent="0.15">
      <c r="A15" s="143">
        <v>8</v>
      </c>
      <c r="B15" s="137"/>
      <c r="C15" s="137"/>
      <c r="D15" s="137"/>
      <c r="E15" s="137"/>
      <c r="F15" s="137"/>
      <c r="G15" s="142"/>
      <c r="H15" s="142"/>
    </row>
    <row r="16" spans="1:8" ht="25.5" customHeight="1" x14ac:dyDescent="0.15">
      <c r="A16" s="143">
        <v>9</v>
      </c>
      <c r="B16" s="137"/>
      <c r="C16" s="137"/>
      <c r="D16" s="137"/>
      <c r="E16" s="137"/>
      <c r="F16" s="137"/>
      <c r="G16" s="142"/>
      <c r="H16" s="142"/>
    </row>
    <row r="17" spans="1:8" ht="25.5" customHeight="1" thickBot="1" x14ac:dyDescent="0.2">
      <c r="A17" s="141">
        <v>10</v>
      </c>
      <c r="B17" s="140"/>
      <c r="C17" s="140"/>
      <c r="D17" s="140"/>
      <c r="E17" s="140"/>
      <c r="F17" s="140"/>
      <c r="G17" s="139"/>
      <c r="H17" s="139"/>
    </row>
    <row r="19" spans="1:8" ht="36.75" customHeight="1" x14ac:dyDescent="0.15">
      <c r="A19" s="138" t="s">
        <v>54</v>
      </c>
      <c r="B19" s="135"/>
      <c r="C19" s="135"/>
      <c r="D19" s="135"/>
      <c r="E19" s="135"/>
      <c r="F19" s="135"/>
      <c r="G19" s="135"/>
    </row>
    <row r="20" spans="1:8" ht="27" customHeight="1" x14ac:dyDescent="0.15">
      <c r="B20" s="137" t="s">
        <v>53</v>
      </c>
      <c r="C20" s="136"/>
      <c r="D20" s="138" t="s">
        <v>52</v>
      </c>
      <c r="E20" s="135"/>
      <c r="F20" s="135"/>
      <c r="G20" s="135"/>
    </row>
    <row r="21" spans="1:8" ht="27" customHeight="1" x14ac:dyDescent="0.15">
      <c r="B21" s="137" t="s">
        <v>51</v>
      </c>
      <c r="C21" s="136"/>
      <c r="D21" s="135"/>
      <c r="E21" s="135"/>
      <c r="F21" s="135"/>
      <c r="G21" s="135"/>
    </row>
    <row r="22" spans="1:8" x14ac:dyDescent="0.15">
      <c r="D22" s="135"/>
      <c r="E22" s="135"/>
      <c r="F22" s="135"/>
      <c r="G22" s="135"/>
    </row>
  </sheetData>
  <mergeCells count="5">
    <mergeCell ref="A1:H1"/>
    <mergeCell ref="A19:G19"/>
    <mergeCell ref="D20:G22"/>
    <mergeCell ref="B5:G5"/>
    <mergeCell ref="B4:H4"/>
  </mergeCells>
  <phoneticPr fontId="2"/>
  <pageMargins left="0.70866141732283472" right="0.70866141732283472" top="0.74803149606299213" bottom="0.74803149606299213" header="0.31496062992125984" footer="0.31496062992125984"/>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利用証明書</vt:lpstr>
      <vt:lpstr>申請書</vt:lpstr>
      <vt:lpstr>参加申込書</vt:lpstr>
      <vt:lpstr>参加申込書!Print_Area</vt:lpstr>
      <vt:lpstr>申請書!Print_Area</vt:lpstr>
      <vt:lpstr>利用証明書!Print_Area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mie_kougoren</cp:lastModifiedBy>
  <cp:lastPrinted>2017-01-06T00:54:34Z</cp:lastPrinted>
  <dcterms:created xsi:type="dcterms:W3CDTF">2012-04-04T08:05:33Z</dcterms:created>
  <dcterms:modified xsi:type="dcterms:W3CDTF">2022-07-14T08:16:07Z</dcterms:modified>
</cp:coreProperties>
</file>